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burgett\OneDrive - City of Clearwater\Desktop\23-0011-UT\"/>
    </mc:Choice>
  </mc:AlternateContent>
  <xr:revisionPtr revIDLastSave="0" documentId="13_ncr:1_{4D9399F7-5CD7-45F9-BEBF-87EE0F2B2CB8}" xr6:coauthVersionLast="47" xr6:coauthVersionMax="47" xr10:uidLastSave="{00000000-0000-0000-0000-000000000000}"/>
  <bookViews>
    <workbookView xWindow="-120" yWindow="-120" windowWidth="29040" windowHeight="15840" xr2:uid="{BE7A26D1-B907-423A-83FD-20757918AE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81" i="1"/>
  <c r="F82" i="1"/>
  <c r="F83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8" i="1"/>
  <c r="F84" i="1" l="1"/>
  <c r="F86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<sst xmlns="http://schemas.openxmlformats.org/spreadsheetml/2006/main" count="165" uniqueCount="94">
  <si>
    <t>City of Clearwater</t>
  </si>
  <si>
    <t>Potable Water Piping Improvements Phase 2, 4 and 5</t>
  </si>
  <si>
    <t>23-0011-UT</t>
  </si>
  <si>
    <t>Bid Form</t>
  </si>
  <si>
    <t>No.</t>
  </si>
  <si>
    <t>Description</t>
  </si>
  <si>
    <t>Quantity</t>
  </si>
  <si>
    <t>Unit</t>
  </si>
  <si>
    <t>Unit Price</t>
  </si>
  <si>
    <t>Total Price</t>
  </si>
  <si>
    <t>Mobilization (10%)</t>
  </si>
  <si>
    <t>LS</t>
  </si>
  <si>
    <t>General Conditions (3%)</t>
  </si>
  <si>
    <t>Temporary Traffic Control/Maintenance of Traffic</t>
  </si>
  <si>
    <t>Complete Asphalt Removal and Replacement</t>
  </si>
  <si>
    <t>SY</t>
  </si>
  <si>
    <t>Asphalt Milling and Resurfacing</t>
  </si>
  <si>
    <t>3000 psi Concrete</t>
  </si>
  <si>
    <t>CY</t>
  </si>
  <si>
    <t>Remove and Replace Concrete Curb</t>
  </si>
  <si>
    <t>LF</t>
  </si>
  <si>
    <t>Remove and Replace Concrete Sidewalk</t>
  </si>
  <si>
    <t>Remove and Replace Concrete Driveway</t>
  </si>
  <si>
    <t>Remove and Replace Decorative Sidewalk</t>
  </si>
  <si>
    <t>Sodding and Landscaping Restoration</t>
  </si>
  <si>
    <t>2-inch HDPE Water Main by Open Cut, Inclusive of Fittings, Restraints, Etc.</t>
  </si>
  <si>
    <t>4-inch PVC Water Main by Open Cut, Inclusive of Fittings, Restraints, Etc.</t>
  </si>
  <si>
    <t>6-inch PVC Water Main by Open Cut, Inclusive of Fittings, Restraints, Etc.</t>
  </si>
  <si>
    <t>6-inch Ductile Iron Water Main by Open Cut, Inclusive of Fittings, Restraints, Etc.</t>
  </si>
  <si>
    <t>6-inch Ductile Iron Water Main by Jack and Bore, Inclusive of 16" OD Casing, Fittings, Restraints, Etc.</t>
  </si>
  <si>
    <t>6-inch Certalok PVC Water Main, Installed Via HDD, Inclusive of Fittings, Restraints, Etc.</t>
  </si>
  <si>
    <t>6-inch HDPE Water Main, Installed Via HDD, Inclusive of Fittings, Restraints, Etc.</t>
  </si>
  <si>
    <t>6-inch Flanged Ductile Iron Pipe  (Inclusive of Fittings, Pipe Supports, etc).</t>
  </si>
  <si>
    <t>8-inch HDPE Water Main, Installed Via HDD, Inclusive of Fittings, Restraints, Etc.</t>
  </si>
  <si>
    <t>8-inch PVC Water Main, Installed Via Jack and Bore, Inclusive of 16" Steel Casing, Fittings, Restraints, Etc.</t>
  </si>
  <si>
    <t>8-inch PVC Water Main by Open Cut, Inclusive of Fittings, Restraints, Etc.</t>
  </si>
  <si>
    <t>8-inch Ductile Iron Water Main by Open Cut, Inclusive of Fittings, Restraints, Etc.</t>
  </si>
  <si>
    <t xml:space="preserve">12-inch Ductile Iron Water Main, Open Cut, Inclusive of Fittings, Restraints, Etc. </t>
  </si>
  <si>
    <t xml:space="preserve">16-inch Ductile Iron Water Main, Open Cut, Inclusive of Fittings, Restraints, Etc. </t>
  </si>
  <si>
    <t xml:space="preserve">20-inch Ductile Iron Water Main, Open Cut, Inclusive of Fittings, Restraints, Etc. </t>
  </si>
  <si>
    <t xml:space="preserve">20-inch Ductile Iron Water Main by Jack and Bore, Inclusive of 36-inch Casing, Fittings, Restraints, Etc. </t>
  </si>
  <si>
    <t>20-inch Ductile Iron Water Main, FLG, for Above Ground Assembly Inclusive of Fittings, Restraints, Dismantling Joints, etc.</t>
  </si>
  <si>
    <t>24-inch HDPE Water Main, Installed Via HDD, Inclusive of Fittings, Restraints, Etc.</t>
  </si>
  <si>
    <t>2-inch Temporary Bypass Water Service, Inclusive of Fittings, Temporary Water Main Connections, Temporary Service Connections</t>
  </si>
  <si>
    <t>4-inch Gate Valve, RMJ and Valve Box</t>
  </si>
  <si>
    <t>EA</t>
  </si>
  <si>
    <t>6-inch Gate Valve, RMJ and Valve Box</t>
  </si>
  <si>
    <t>8-inch Gate Valve, RMJ and Valve Box</t>
  </si>
  <si>
    <t>12-inch Gate Valve, RMJ and Valve Box</t>
  </si>
  <si>
    <t>16-inch Gate Valve, RMJ and Valve Box</t>
  </si>
  <si>
    <t>20-inch Gate Valve, RMJ, and Valve Box</t>
  </si>
  <si>
    <t>20-inch Butterfly Valve, FLG</t>
  </si>
  <si>
    <t>2-inch TEAM InsertValve and Valve Box</t>
  </si>
  <si>
    <t>4-inch TEAM InsertValve and Valve Box</t>
  </si>
  <si>
    <t>6-inch TEAM InsertValve and Valve Box</t>
  </si>
  <si>
    <t>8-inch TEAM InsertValve and Valve Box</t>
  </si>
  <si>
    <t>12-inch TEAM InsertValve and Valve Box</t>
  </si>
  <si>
    <t>4-inch Joint Restraint for Existing Main</t>
  </si>
  <si>
    <t>6-inch Joint Restraint for Existing Main</t>
  </si>
  <si>
    <t>8-inch Joint Restraint for Existing Main</t>
  </si>
  <si>
    <t>12-inch Joint Restraint for Existing Main</t>
  </si>
  <si>
    <t>20-inch Joint Restraint for Existing Main</t>
  </si>
  <si>
    <t>2" Line Stop</t>
  </si>
  <si>
    <t>16" Line Stop</t>
  </si>
  <si>
    <t>20" Line Stop</t>
  </si>
  <si>
    <t>4" Tapping Sleeve with 4" Tapping Valve and Valve Box</t>
  </si>
  <si>
    <t>6"x4"  Tapping Sleeve with 4" Tapping Valve and Valve Box</t>
  </si>
  <si>
    <t>6" Tapping Sleeve with 6" Tapping Valve and Valve Box</t>
  </si>
  <si>
    <t>8"x6" Tapping Sleeve with 6" Tapping Valve and Valve Box</t>
  </si>
  <si>
    <t>8" Tapping Sleeve with 8" Tapping Valve and Valve Box</t>
  </si>
  <si>
    <t>12" Tapping Sleeve with 6" Tapping Valve and Valve Box</t>
  </si>
  <si>
    <t>12"x8" Tapping Sleeve with 8" Tapping Valve and Valve Box</t>
  </si>
  <si>
    <t>16" Tapping Sleeve  with 6" Tapping Valve and Valve Box</t>
  </si>
  <si>
    <t>16" Tapping Sleeve  with 8" Tapping Valve and Valve Box</t>
  </si>
  <si>
    <t>20" Tapping Sleeve with 20" Tapping Valve and Valve Box</t>
  </si>
  <si>
    <t>Bollard</t>
  </si>
  <si>
    <t>2-inch ARV Assembly</t>
  </si>
  <si>
    <t>Fire Hydrant Assembly</t>
  </si>
  <si>
    <t>20" Static Mixer</t>
  </si>
  <si>
    <t xml:space="preserve">20" Magnetic Flow Meter, Panel and Electrical </t>
  </si>
  <si>
    <t>Abovegrade Piping Accessories at RO1</t>
  </si>
  <si>
    <t>1" Water Service including Saddle, Corporation Stop, Casing, Curb Stop, and Meter Box</t>
  </si>
  <si>
    <t>2" Water Service including Saddle, Corporation Stop, Casing, Curb Stop, and Meter Box</t>
  </si>
  <si>
    <t>Grout Fill and Abandon Pipe (&lt;6")</t>
  </si>
  <si>
    <t>Grout Fill and Abandon Pipe (20")</t>
  </si>
  <si>
    <t>Removal of Water Main (6" and smaller)</t>
  </si>
  <si>
    <t>Removal of Water Main (8" and Larger)</t>
  </si>
  <si>
    <t>Subtotal</t>
  </si>
  <si>
    <t>Owner's Contingency</t>
  </si>
  <si>
    <t>Total</t>
  </si>
  <si>
    <t>Remove and Replace Existing Stormwater Structure</t>
  </si>
  <si>
    <t>Slipline 8" Water Main in 20" Pipe</t>
  </si>
  <si>
    <t>Rip Rap</t>
  </si>
  <si>
    <t>Steel Beam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</si>
</sst>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wrapText="1"/>
    </xf>
    <xf numFmtId="49" fontId="4" fillId="0" borderId="0" xfId="0" applyNumberFormat="1" applyFont="1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3" fillId="0" borderId="0" xfId="1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3" fontId="6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6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164" fontId="0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3" fillId="0" borderId="1" xfId="1" applyNumberFormat="1" applyFont="1" applyBorder="1" applyAlignment="1" applyProtection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4261-C602-403B-A588-0FD357E8FB90}">
  <dimension ref="A1:F86"/>
  <sheetViews>
    <sheetView tabSelected="1" topLeftCell="A55" workbookViewId="0">
      <selection activeCell="B68" sqref="B68"/>
    </sheetView>
  </sheetViews>
  <sheetFormatPr defaultRowHeight="15" x14ac:dyDescent="0.25"/>
  <cols>
    <col min="1" max="1" width="4.140625" style="1" bestFit="1" customWidth="1"/>
    <col min="2" max="2" width="77.85546875" style="3" customWidth="1"/>
    <col min="3" max="3" width="8.7109375" style="4" bestFit="1" customWidth="1"/>
    <col min="4" max="4" width="4.85546875" style="1" bestFit="1" customWidth="1"/>
    <col min="5" max="5" width="13.5703125" style="1" customWidth="1"/>
    <col min="6" max="6" width="15.28515625" style="5" customWidth="1"/>
  </cols>
  <sheetData>
    <row r="1" spans="1:6" ht="18.75" x14ac:dyDescent="0.3">
      <c r="A1" s="6" t="s">
        <v>0</v>
      </c>
      <c r="B1" s="6"/>
      <c r="C1" s="6"/>
      <c r="D1" s="6"/>
      <c r="E1" s="6"/>
      <c r="F1" s="6"/>
    </row>
    <row r="2" spans="1:6" ht="18.75" x14ac:dyDescent="0.3">
      <c r="A2" s="6" t="s">
        <v>1</v>
      </c>
      <c r="B2" s="6"/>
      <c r="C2" s="6"/>
      <c r="D2" s="6"/>
      <c r="E2" s="6"/>
      <c r="F2" s="6"/>
    </row>
    <row r="3" spans="1:6" ht="18.75" x14ac:dyDescent="0.3">
      <c r="A3" s="6" t="s">
        <v>2</v>
      </c>
      <c r="B3" s="6"/>
      <c r="C3" s="6"/>
      <c r="D3" s="6"/>
      <c r="E3" s="6"/>
      <c r="F3" s="6"/>
    </row>
    <row r="4" spans="1:6" ht="18.75" x14ac:dyDescent="0.3">
      <c r="A4" s="6" t="s">
        <v>3</v>
      </c>
      <c r="B4" s="6"/>
      <c r="C4" s="6"/>
      <c r="D4" s="6"/>
      <c r="E4" s="6"/>
      <c r="F4" s="6"/>
    </row>
    <row r="5" spans="1:6" ht="18.75" x14ac:dyDescent="0.3">
      <c r="A5" s="7"/>
      <c r="B5" s="7"/>
      <c r="C5" s="7"/>
      <c r="D5" s="7"/>
      <c r="E5" s="7"/>
      <c r="F5" s="7"/>
    </row>
    <row r="6" spans="1:6" x14ac:dyDescent="0.25">
      <c r="A6" s="8"/>
      <c r="B6" s="9"/>
      <c r="C6" s="10"/>
      <c r="D6" s="11"/>
      <c r="E6" s="11"/>
      <c r="F6" s="12"/>
    </row>
    <row r="7" spans="1:6" x14ac:dyDescent="0.25">
      <c r="A7" s="13" t="s">
        <v>4</v>
      </c>
      <c r="B7" s="14" t="s">
        <v>5</v>
      </c>
      <c r="C7" s="15" t="s">
        <v>6</v>
      </c>
      <c r="D7" s="13" t="s">
        <v>7</v>
      </c>
      <c r="E7" s="2" t="s">
        <v>8</v>
      </c>
      <c r="F7" s="30" t="s">
        <v>9</v>
      </c>
    </row>
    <row r="8" spans="1:6" x14ac:dyDescent="0.25">
      <c r="A8" s="16">
        <v>1</v>
      </c>
      <c r="B8" s="17" t="s">
        <v>10</v>
      </c>
      <c r="C8" s="18">
        <v>1</v>
      </c>
      <c r="D8" s="16" t="s">
        <v>11</v>
      </c>
      <c r="E8" s="31"/>
      <c r="F8" s="26">
        <f>C8*E8</f>
        <v>0</v>
      </c>
    </row>
    <row r="9" spans="1:6" x14ac:dyDescent="0.25">
      <c r="A9" s="16">
        <f>A8+1</f>
        <v>2</v>
      </c>
      <c r="B9" s="17" t="s">
        <v>12</v>
      </c>
      <c r="C9" s="18">
        <v>1</v>
      </c>
      <c r="D9" s="16" t="s">
        <v>11</v>
      </c>
      <c r="E9" s="31"/>
      <c r="F9" s="26">
        <f t="shared" ref="F9:F70" si="0">C9*E9</f>
        <v>0</v>
      </c>
    </row>
    <row r="10" spans="1:6" x14ac:dyDescent="0.25">
      <c r="A10" s="16">
        <f t="shared" ref="A10:A71" si="1">A9+1</f>
        <v>3</v>
      </c>
      <c r="B10" s="17" t="s">
        <v>13</v>
      </c>
      <c r="C10" s="18">
        <v>1</v>
      </c>
      <c r="D10" s="16" t="s">
        <v>11</v>
      </c>
      <c r="E10" s="31"/>
      <c r="F10" s="26">
        <f t="shared" si="0"/>
        <v>0</v>
      </c>
    </row>
    <row r="11" spans="1:6" x14ac:dyDescent="0.25">
      <c r="A11" s="16">
        <f t="shared" si="1"/>
        <v>4</v>
      </c>
      <c r="B11" s="17" t="s">
        <v>14</v>
      </c>
      <c r="C11" s="19">
        <v>2838</v>
      </c>
      <c r="D11" s="16" t="s">
        <v>15</v>
      </c>
      <c r="E11" s="31"/>
      <c r="F11" s="26">
        <f t="shared" si="0"/>
        <v>0</v>
      </c>
    </row>
    <row r="12" spans="1:6" x14ac:dyDescent="0.25">
      <c r="A12" s="16">
        <f t="shared" si="1"/>
        <v>5</v>
      </c>
      <c r="B12" s="17" t="s">
        <v>16</v>
      </c>
      <c r="C12" s="19">
        <v>3646</v>
      </c>
      <c r="D12" s="16" t="s">
        <v>15</v>
      </c>
      <c r="E12" s="31"/>
      <c r="F12" s="26">
        <f t="shared" si="0"/>
        <v>0</v>
      </c>
    </row>
    <row r="13" spans="1:6" x14ac:dyDescent="0.25">
      <c r="A13" s="16">
        <f t="shared" si="1"/>
        <v>6</v>
      </c>
      <c r="B13" s="17" t="s">
        <v>17</v>
      </c>
      <c r="C13" s="18">
        <v>14.8</v>
      </c>
      <c r="D13" s="16" t="s">
        <v>18</v>
      </c>
      <c r="E13" s="31"/>
      <c r="F13" s="26">
        <f t="shared" si="0"/>
        <v>0</v>
      </c>
    </row>
    <row r="14" spans="1:6" x14ac:dyDescent="0.25">
      <c r="A14" s="16">
        <f t="shared" si="1"/>
        <v>7</v>
      </c>
      <c r="B14" s="17" t="s">
        <v>19</v>
      </c>
      <c r="C14" s="19">
        <v>2170</v>
      </c>
      <c r="D14" s="16" t="s">
        <v>20</v>
      </c>
      <c r="E14" s="31"/>
      <c r="F14" s="26">
        <f t="shared" si="0"/>
        <v>0</v>
      </c>
    </row>
    <row r="15" spans="1:6" x14ac:dyDescent="0.25">
      <c r="A15" s="16">
        <f t="shared" si="1"/>
        <v>8</v>
      </c>
      <c r="B15" s="17" t="s">
        <v>21</v>
      </c>
      <c r="C15" s="19">
        <v>746</v>
      </c>
      <c r="D15" s="16" t="s">
        <v>15</v>
      </c>
      <c r="E15" s="31"/>
      <c r="F15" s="26">
        <f t="shared" si="0"/>
        <v>0</v>
      </c>
    </row>
    <row r="16" spans="1:6" x14ac:dyDescent="0.25">
      <c r="A16" s="16">
        <f t="shared" si="1"/>
        <v>9</v>
      </c>
      <c r="B16" s="17" t="s">
        <v>22</v>
      </c>
      <c r="C16" s="19">
        <v>1503</v>
      </c>
      <c r="D16" s="16" t="s">
        <v>15</v>
      </c>
      <c r="E16" s="31"/>
      <c r="F16" s="26">
        <f t="shared" si="0"/>
        <v>0</v>
      </c>
    </row>
    <row r="17" spans="1:6" x14ac:dyDescent="0.25">
      <c r="A17" s="16">
        <f t="shared" si="1"/>
        <v>10</v>
      </c>
      <c r="B17" s="17" t="s">
        <v>23</v>
      </c>
      <c r="C17" s="18">
        <v>23</v>
      </c>
      <c r="D17" s="16" t="s">
        <v>15</v>
      </c>
      <c r="E17" s="31"/>
      <c r="F17" s="26">
        <f t="shared" si="0"/>
        <v>0</v>
      </c>
    </row>
    <row r="18" spans="1:6" x14ac:dyDescent="0.25">
      <c r="A18" s="16">
        <f t="shared" si="1"/>
        <v>11</v>
      </c>
      <c r="B18" s="17" t="s">
        <v>24</v>
      </c>
      <c r="C18" s="18">
        <v>1</v>
      </c>
      <c r="D18" s="20" t="s">
        <v>11</v>
      </c>
      <c r="E18" s="32"/>
      <c r="F18" s="26">
        <f t="shared" si="0"/>
        <v>0</v>
      </c>
    </row>
    <row r="19" spans="1:6" x14ac:dyDescent="0.25">
      <c r="A19" s="16">
        <f t="shared" si="1"/>
        <v>12</v>
      </c>
      <c r="B19" s="17" t="s">
        <v>25</v>
      </c>
      <c r="C19" s="18">
        <v>85</v>
      </c>
      <c r="D19" s="20" t="s">
        <v>20</v>
      </c>
      <c r="E19" s="32"/>
      <c r="F19" s="26">
        <f t="shared" si="0"/>
        <v>0</v>
      </c>
    </row>
    <row r="20" spans="1:6" x14ac:dyDescent="0.25">
      <c r="A20" s="16">
        <f t="shared" si="1"/>
        <v>13</v>
      </c>
      <c r="B20" s="17" t="s">
        <v>26</v>
      </c>
      <c r="C20" s="18">
        <v>1121</v>
      </c>
      <c r="D20" s="16" t="s">
        <v>20</v>
      </c>
      <c r="E20" s="31"/>
      <c r="F20" s="26">
        <f t="shared" si="0"/>
        <v>0</v>
      </c>
    </row>
    <row r="21" spans="1:6" x14ac:dyDescent="0.25">
      <c r="A21" s="16">
        <f t="shared" si="1"/>
        <v>14</v>
      </c>
      <c r="B21" s="17" t="s">
        <v>27</v>
      </c>
      <c r="C21" s="18">
        <v>7553</v>
      </c>
      <c r="D21" s="16" t="s">
        <v>20</v>
      </c>
      <c r="E21" s="31"/>
      <c r="F21" s="26">
        <f t="shared" si="0"/>
        <v>0</v>
      </c>
    </row>
    <row r="22" spans="1:6" x14ac:dyDescent="0.25">
      <c r="A22" s="16">
        <f t="shared" si="1"/>
        <v>15</v>
      </c>
      <c r="B22" s="17" t="s">
        <v>28</v>
      </c>
      <c r="C22" s="18">
        <v>310</v>
      </c>
      <c r="D22" s="16" t="s">
        <v>20</v>
      </c>
      <c r="E22" s="31"/>
      <c r="F22" s="26">
        <f t="shared" si="0"/>
        <v>0</v>
      </c>
    </row>
    <row r="23" spans="1:6" ht="30" x14ac:dyDescent="0.25">
      <c r="A23" s="16">
        <f t="shared" si="1"/>
        <v>16</v>
      </c>
      <c r="B23" s="17" t="s">
        <v>29</v>
      </c>
      <c r="C23" s="18">
        <v>99</v>
      </c>
      <c r="D23" s="16" t="s">
        <v>20</v>
      </c>
      <c r="E23" s="31"/>
      <c r="F23" s="26">
        <f t="shared" si="0"/>
        <v>0</v>
      </c>
    </row>
    <row r="24" spans="1:6" ht="16.5" customHeight="1" x14ac:dyDescent="0.25">
      <c r="A24" s="16">
        <f t="shared" si="1"/>
        <v>17</v>
      </c>
      <c r="B24" s="17" t="s">
        <v>30</v>
      </c>
      <c r="C24" s="18">
        <v>977</v>
      </c>
      <c r="D24" s="21" t="s">
        <v>20</v>
      </c>
      <c r="E24" s="31"/>
      <c r="F24" s="26">
        <f t="shared" si="0"/>
        <v>0</v>
      </c>
    </row>
    <row r="25" spans="1:6" x14ac:dyDescent="0.25">
      <c r="A25" s="16">
        <f t="shared" si="1"/>
        <v>18</v>
      </c>
      <c r="B25" s="17" t="s">
        <v>31</v>
      </c>
      <c r="C25" s="18">
        <v>738</v>
      </c>
      <c r="D25" s="16" t="s">
        <v>20</v>
      </c>
      <c r="E25" s="31"/>
      <c r="F25" s="26">
        <f t="shared" si="0"/>
        <v>0</v>
      </c>
    </row>
    <row r="26" spans="1:6" x14ac:dyDescent="0.25">
      <c r="A26" s="16">
        <f t="shared" si="1"/>
        <v>19</v>
      </c>
      <c r="B26" s="17" t="s">
        <v>32</v>
      </c>
      <c r="C26" s="18">
        <v>100</v>
      </c>
      <c r="D26" s="16" t="s">
        <v>20</v>
      </c>
      <c r="E26" s="32"/>
      <c r="F26" s="26">
        <f t="shared" si="0"/>
        <v>0</v>
      </c>
    </row>
    <row r="27" spans="1:6" x14ac:dyDescent="0.25">
      <c r="A27" s="16">
        <f t="shared" si="1"/>
        <v>20</v>
      </c>
      <c r="B27" s="17" t="s">
        <v>33</v>
      </c>
      <c r="C27" s="18">
        <v>834</v>
      </c>
      <c r="D27" s="16" t="s">
        <v>20</v>
      </c>
      <c r="E27" s="31"/>
      <c r="F27" s="26">
        <f t="shared" si="0"/>
        <v>0</v>
      </c>
    </row>
    <row r="28" spans="1:6" ht="30" x14ac:dyDescent="0.25">
      <c r="A28" s="16">
        <f t="shared" si="1"/>
        <v>21</v>
      </c>
      <c r="B28" s="17" t="s">
        <v>34</v>
      </c>
      <c r="C28" s="18">
        <v>47</v>
      </c>
      <c r="D28" s="16" t="s">
        <v>20</v>
      </c>
      <c r="E28" s="31"/>
      <c r="F28" s="26">
        <f t="shared" si="0"/>
        <v>0</v>
      </c>
    </row>
    <row r="29" spans="1:6" x14ac:dyDescent="0.25">
      <c r="A29" s="16">
        <f t="shared" si="1"/>
        <v>22</v>
      </c>
      <c r="B29" s="17" t="s">
        <v>35</v>
      </c>
      <c r="C29" s="18">
        <v>1267</v>
      </c>
      <c r="D29" s="16" t="s">
        <v>20</v>
      </c>
      <c r="E29" s="31"/>
      <c r="F29" s="26">
        <f t="shared" si="0"/>
        <v>0</v>
      </c>
    </row>
    <row r="30" spans="1:6" x14ac:dyDescent="0.25">
      <c r="A30" s="16">
        <f t="shared" si="1"/>
        <v>23</v>
      </c>
      <c r="B30" s="17" t="s">
        <v>36</v>
      </c>
      <c r="C30" s="18">
        <v>74</v>
      </c>
      <c r="D30" s="16" t="s">
        <v>20</v>
      </c>
      <c r="E30" s="31"/>
      <c r="F30" s="26">
        <f t="shared" si="0"/>
        <v>0</v>
      </c>
    </row>
    <row r="31" spans="1:6" x14ac:dyDescent="0.25">
      <c r="A31" s="16">
        <f t="shared" si="1"/>
        <v>24</v>
      </c>
      <c r="B31" s="17" t="s">
        <v>37</v>
      </c>
      <c r="C31" s="19">
        <v>1688</v>
      </c>
      <c r="D31" s="21" t="s">
        <v>20</v>
      </c>
      <c r="E31" s="31"/>
      <c r="F31" s="26">
        <f t="shared" si="0"/>
        <v>0</v>
      </c>
    </row>
    <row r="32" spans="1:6" x14ac:dyDescent="0.25">
      <c r="A32" s="16">
        <f t="shared" si="1"/>
        <v>25</v>
      </c>
      <c r="B32" s="17" t="s">
        <v>38</v>
      </c>
      <c r="C32" s="18">
        <v>30</v>
      </c>
      <c r="D32" s="21" t="s">
        <v>20</v>
      </c>
      <c r="E32" s="31"/>
      <c r="F32" s="26">
        <f t="shared" si="0"/>
        <v>0</v>
      </c>
    </row>
    <row r="33" spans="1:6" x14ac:dyDescent="0.25">
      <c r="A33" s="16">
        <f t="shared" si="1"/>
        <v>26</v>
      </c>
      <c r="B33" s="17" t="s">
        <v>39</v>
      </c>
      <c r="C33" s="18">
        <v>766</v>
      </c>
      <c r="D33" s="16" t="s">
        <v>20</v>
      </c>
      <c r="E33" s="31"/>
      <c r="F33" s="26">
        <f t="shared" si="0"/>
        <v>0</v>
      </c>
    </row>
    <row r="34" spans="1:6" ht="30" x14ac:dyDescent="0.25">
      <c r="A34" s="16">
        <f t="shared" si="1"/>
        <v>27</v>
      </c>
      <c r="B34" s="17" t="s">
        <v>40</v>
      </c>
      <c r="C34" s="18">
        <v>67</v>
      </c>
      <c r="D34" s="16" t="s">
        <v>20</v>
      </c>
      <c r="E34" s="31"/>
      <c r="F34" s="26">
        <f t="shared" si="0"/>
        <v>0</v>
      </c>
    </row>
    <row r="35" spans="1:6" ht="30" x14ac:dyDescent="0.25">
      <c r="A35" s="16">
        <f t="shared" si="1"/>
        <v>28</v>
      </c>
      <c r="B35" s="17" t="s">
        <v>41</v>
      </c>
      <c r="C35" s="18">
        <v>122</v>
      </c>
      <c r="D35" s="16" t="s">
        <v>20</v>
      </c>
      <c r="E35" s="31"/>
      <c r="F35" s="26">
        <f t="shared" si="0"/>
        <v>0</v>
      </c>
    </row>
    <row r="36" spans="1:6" x14ac:dyDescent="0.25">
      <c r="A36" s="16">
        <f t="shared" si="1"/>
        <v>29</v>
      </c>
      <c r="B36" s="17" t="s">
        <v>42</v>
      </c>
      <c r="C36" s="18">
        <v>1163</v>
      </c>
      <c r="D36" s="16" t="s">
        <v>20</v>
      </c>
      <c r="E36" s="31"/>
      <c r="F36" s="26">
        <f t="shared" si="0"/>
        <v>0</v>
      </c>
    </row>
    <row r="37" spans="1:6" ht="30" x14ac:dyDescent="0.25">
      <c r="A37" s="16">
        <f t="shared" si="1"/>
        <v>30</v>
      </c>
      <c r="B37" s="17" t="s">
        <v>43</v>
      </c>
      <c r="C37" s="19">
        <v>2901</v>
      </c>
      <c r="D37" s="21" t="s">
        <v>20</v>
      </c>
      <c r="E37" s="31"/>
      <c r="F37" s="26">
        <f t="shared" si="0"/>
        <v>0</v>
      </c>
    </row>
    <row r="38" spans="1:6" x14ac:dyDescent="0.25">
      <c r="A38" s="16">
        <f t="shared" si="1"/>
        <v>31</v>
      </c>
      <c r="B38" s="17" t="s">
        <v>44</v>
      </c>
      <c r="C38" s="18">
        <v>5</v>
      </c>
      <c r="D38" s="16" t="s">
        <v>45</v>
      </c>
      <c r="E38" s="31"/>
      <c r="F38" s="26">
        <f t="shared" si="0"/>
        <v>0</v>
      </c>
    </row>
    <row r="39" spans="1:6" x14ac:dyDescent="0.25">
      <c r="A39" s="16">
        <f t="shared" si="1"/>
        <v>32</v>
      </c>
      <c r="B39" s="17" t="s">
        <v>46</v>
      </c>
      <c r="C39" s="18">
        <v>15</v>
      </c>
      <c r="D39" s="16" t="s">
        <v>45</v>
      </c>
      <c r="E39" s="31"/>
      <c r="F39" s="26">
        <f t="shared" si="0"/>
        <v>0</v>
      </c>
    </row>
    <row r="40" spans="1:6" x14ac:dyDescent="0.25">
      <c r="A40" s="16">
        <f t="shared" si="1"/>
        <v>33</v>
      </c>
      <c r="B40" s="17" t="s">
        <v>47</v>
      </c>
      <c r="C40" s="18">
        <v>5</v>
      </c>
      <c r="D40" s="16" t="s">
        <v>45</v>
      </c>
      <c r="E40" s="31"/>
      <c r="F40" s="26">
        <f t="shared" si="0"/>
        <v>0</v>
      </c>
    </row>
    <row r="41" spans="1:6" x14ac:dyDescent="0.25">
      <c r="A41" s="16">
        <f t="shared" si="1"/>
        <v>34</v>
      </c>
      <c r="B41" s="17" t="s">
        <v>48</v>
      </c>
      <c r="C41" s="18">
        <v>6</v>
      </c>
      <c r="D41" s="21" t="s">
        <v>45</v>
      </c>
      <c r="E41" s="31"/>
      <c r="F41" s="26">
        <f t="shared" si="0"/>
        <v>0</v>
      </c>
    </row>
    <row r="42" spans="1:6" x14ac:dyDescent="0.25">
      <c r="A42" s="16">
        <f t="shared" si="1"/>
        <v>35</v>
      </c>
      <c r="B42" s="17" t="s">
        <v>49</v>
      </c>
      <c r="C42" s="18">
        <v>2</v>
      </c>
      <c r="D42" s="21" t="s">
        <v>45</v>
      </c>
      <c r="E42" s="31"/>
      <c r="F42" s="26">
        <f t="shared" si="0"/>
        <v>0</v>
      </c>
    </row>
    <row r="43" spans="1:6" x14ac:dyDescent="0.25">
      <c r="A43" s="16">
        <f t="shared" si="1"/>
        <v>36</v>
      </c>
      <c r="B43" s="17" t="s">
        <v>50</v>
      </c>
      <c r="C43" s="18">
        <v>2</v>
      </c>
      <c r="D43" s="16" t="s">
        <v>45</v>
      </c>
      <c r="E43" s="31"/>
      <c r="F43" s="26">
        <f t="shared" si="0"/>
        <v>0</v>
      </c>
    </row>
    <row r="44" spans="1:6" x14ac:dyDescent="0.25">
      <c r="A44" s="16">
        <f t="shared" si="1"/>
        <v>37</v>
      </c>
      <c r="B44" s="17" t="s">
        <v>51</v>
      </c>
      <c r="C44" s="18">
        <v>2</v>
      </c>
      <c r="D44" s="16" t="s">
        <v>45</v>
      </c>
      <c r="E44" s="31"/>
      <c r="F44" s="26">
        <f t="shared" si="0"/>
        <v>0</v>
      </c>
    </row>
    <row r="45" spans="1:6" x14ac:dyDescent="0.25">
      <c r="A45" s="16">
        <f t="shared" si="1"/>
        <v>38</v>
      </c>
      <c r="B45" s="17" t="s">
        <v>52</v>
      </c>
      <c r="C45" s="18">
        <v>1</v>
      </c>
      <c r="D45" s="21" t="s">
        <v>45</v>
      </c>
      <c r="E45" s="31"/>
      <c r="F45" s="26">
        <f t="shared" si="0"/>
        <v>0</v>
      </c>
    </row>
    <row r="46" spans="1:6" x14ac:dyDescent="0.25">
      <c r="A46" s="16">
        <f t="shared" si="1"/>
        <v>39</v>
      </c>
      <c r="B46" s="17" t="s">
        <v>53</v>
      </c>
      <c r="C46" s="18">
        <v>2</v>
      </c>
      <c r="D46" s="16" t="s">
        <v>45</v>
      </c>
      <c r="E46" s="31"/>
      <c r="F46" s="26">
        <f t="shared" si="0"/>
        <v>0</v>
      </c>
    </row>
    <row r="47" spans="1:6" x14ac:dyDescent="0.25">
      <c r="A47" s="16">
        <f t="shared" si="1"/>
        <v>40</v>
      </c>
      <c r="B47" s="17" t="s">
        <v>54</v>
      </c>
      <c r="C47" s="19">
        <v>12</v>
      </c>
      <c r="D47" s="16" t="s">
        <v>45</v>
      </c>
      <c r="E47" s="31"/>
      <c r="F47" s="26">
        <f t="shared" si="0"/>
        <v>0</v>
      </c>
    </row>
    <row r="48" spans="1:6" x14ac:dyDescent="0.25">
      <c r="A48" s="16">
        <f t="shared" si="1"/>
        <v>41</v>
      </c>
      <c r="B48" s="17" t="s">
        <v>55</v>
      </c>
      <c r="C48" s="18">
        <v>5</v>
      </c>
      <c r="D48" s="16" t="s">
        <v>45</v>
      </c>
      <c r="E48" s="31"/>
      <c r="F48" s="26">
        <f t="shared" si="0"/>
        <v>0</v>
      </c>
    </row>
    <row r="49" spans="1:6" x14ac:dyDescent="0.25">
      <c r="A49" s="16">
        <f t="shared" si="1"/>
        <v>42</v>
      </c>
      <c r="B49" s="17" t="s">
        <v>56</v>
      </c>
      <c r="C49" s="18">
        <v>5</v>
      </c>
      <c r="D49" s="21" t="s">
        <v>45</v>
      </c>
      <c r="E49" s="31"/>
      <c r="F49" s="26">
        <f t="shared" si="0"/>
        <v>0</v>
      </c>
    </row>
    <row r="50" spans="1:6" x14ac:dyDescent="0.25">
      <c r="A50" s="16">
        <f t="shared" si="1"/>
        <v>43</v>
      </c>
      <c r="B50" s="17" t="s">
        <v>57</v>
      </c>
      <c r="C50" s="18">
        <v>40</v>
      </c>
      <c r="D50" s="16" t="s">
        <v>45</v>
      </c>
      <c r="E50" s="31"/>
      <c r="F50" s="26">
        <f t="shared" si="0"/>
        <v>0</v>
      </c>
    </row>
    <row r="51" spans="1:6" x14ac:dyDescent="0.25">
      <c r="A51" s="16">
        <f t="shared" si="1"/>
        <v>44</v>
      </c>
      <c r="B51" s="17" t="s">
        <v>58</v>
      </c>
      <c r="C51" s="18">
        <v>80</v>
      </c>
      <c r="D51" s="16" t="s">
        <v>45</v>
      </c>
      <c r="E51" s="31"/>
      <c r="F51" s="26">
        <f t="shared" si="0"/>
        <v>0</v>
      </c>
    </row>
    <row r="52" spans="1:6" x14ac:dyDescent="0.25">
      <c r="A52" s="16">
        <f t="shared" si="1"/>
        <v>45</v>
      </c>
      <c r="B52" s="17" t="s">
        <v>59</v>
      </c>
      <c r="C52" s="18">
        <v>40</v>
      </c>
      <c r="D52" s="16" t="s">
        <v>45</v>
      </c>
      <c r="E52" s="31"/>
      <c r="F52" s="26">
        <f t="shared" si="0"/>
        <v>0</v>
      </c>
    </row>
    <row r="53" spans="1:6" x14ac:dyDescent="0.25">
      <c r="A53" s="16">
        <f t="shared" si="1"/>
        <v>46</v>
      </c>
      <c r="B53" s="17" t="s">
        <v>60</v>
      </c>
      <c r="C53" s="18">
        <v>20</v>
      </c>
      <c r="D53" s="21" t="s">
        <v>45</v>
      </c>
      <c r="E53" s="31"/>
      <c r="F53" s="26">
        <f t="shared" si="0"/>
        <v>0</v>
      </c>
    </row>
    <row r="54" spans="1:6" x14ac:dyDescent="0.25">
      <c r="A54" s="16">
        <f t="shared" si="1"/>
        <v>47</v>
      </c>
      <c r="B54" s="17" t="s">
        <v>61</v>
      </c>
      <c r="C54" s="18">
        <v>5</v>
      </c>
      <c r="D54" s="16" t="s">
        <v>45</v>
      </c>
      <c r="E54" s="31"/>
      <c r="F54" s="26">
        <f t="shared" si="0"/>
        <v>0</v>
      </c>
    </row>
    <row r="55" spans="1:6" x14ac:dyDescent="0.25">
      <c r="A55" s="16">
        <f>A54+1</f>
        <v>48</v>
      </c>
      <c r="B55" s="17" t="s">
        <v>62</v>
      </c>
      <c r="C55" s="18">
        <v>2</v>
      </c>
      <c r="D55" s="21" t="s">
        <v>45</v>
      </c>
      <c r="E55" s="31"/>
      <c r="F55" s="26">
        <f t="shared" si="0"/>
        <v>0</v>
      </c>
    </row>
    <row r="56" spans="1:6" x14ac:dyDescent="0.25">
      <c r="A56" s="16">
        <f t="shared" si="1"/>
        <v>49</v>
      </c>
      <c r="B56" s="17" t="s">
        <v>63</v>
      </c>
      <c r="C56" s="18">
        <v>2</v>
      </c>
      <c r="D56" s="21" t="s">
        <v>45</v>
      </c>
      <c r="E56" s="31"/>
      <c r="F56" s="26">
        <f t="shared" si="0"/>
        <v>0</v>
      </c>
    </row>
    <row r="57" spans="1:6" x14ac:dyDescent="0.25">
      <c r="A57" s="16">
        <f t="shared" si="1"/>
        <v>50</v>
      </c>
      <c r="B57" s="17" t="s">
        <v>64</v>
      </c>
      <c r="C57" s="19">
        <v>3</v>
      </c>
      <c r="D57" s="16" t="s">
        <v>45</v>
      </c>
      <c r="E57" s="31"/>
      <c r="F57" s="26">
        <f t="shared" si="0"/>
        <v>0</v>
      </c>
    </row>
    <row r="58" spans="1:6" x14ac:dyDescent="0.25">
      <c r="A58" s="16">
        <f t="shared" si="1"/>
        <v>51</v>
      </c>
      <c r="B58" s="17" t="s">
        <v>65</v>
      </c>
      <c r="C58" s="18">
        <v>2</v>
      </c>
      <c r="D58" s="16" t="s">
        <v>45</v>
      </c>
      <c r="E58" s="31"/>
      <c r="F58" s="26">
        <f t="shared" si="0"/>
        <v>0</v>
      </c>
    </row>
    <row r="59" spans="1:6" x14ac:dyDescent="0.25">
      <c r="A59" s="16">
        <f t="shared" si="1"/>
        <v>52</v>
      </c>
      <c r="B59" s="22" t="s">
        <v>66</v>
      </c>
      <c r="C59" s="18">
        <v>5</v>
      </c>
      <c r="D59" s="16" t="s">
        <v>45</v>
      </c>
      <c r="E59" s="31"/>
      <c r="F59" s="26">
        <f t="shared" si="0"/>
        <v>0</v>
      </c>
    </row>
    <row r="60" spans="1:6" x14ac:dyDescent="0.25">
      <c r="A60" s="16">
        <f t="shared" si="1"/>
        <v>53</v>
      </c>
      <c r="B60" s="22" t="s">
        <v>67</v>
      </c>
      <c r="C60" s="18">
        <v>18</v>
      </c>
      <c r="D60" s="16" t="s">
        <v>45</v>
      </c>
      <c r="E60" s="31"/>
      <c r="F60" s="26">
        <f t="shared" si="0"/>
        <v>0</v>
      </c>
    </row>
    <row r="61" spans="1:6" x14ac:dyDescent="0.25">
      <c r="A61" s="16">
        <f t="shared" si="1"/>
        <v>54</v>
      </c>
      <c r="B61" s="22" t="s">
        <v>68</v>
      </c>
      <c r="C61" s="18">
        <v>4</v>
      </c>
      <c r="D61" s="16" t="s">
        <v>45</v>
      </c>
      <c r="E61" s="31"/>
      <c r="F61" s="26">
        <f t="shared" si="0"/>
        <v>0</v>
      </c>
    </row>
    <row r="62" spans="1:6" x14ac:dyDescent="0.25">
      <c r="A62" s="16">
        <f t="shared" si="1"/>
        <v>55</v>
      </c>
      <c r="B62" s="22" t="s">
        <v>69</v>
      </c>
      <c r="C62" s="18">
        <v>2</v>
      </c>
      <c r="D62" s="16" t="s">
        <v>45</v>
      </c>
      <c r="E62" s="31"/>
      <c r="F62" s="26">
        <f t="shared" si="0"/>
        <v>0</v>
      </c>
    </row>
    <row r="63" spans="1:6" x14ac:dyDescent="0.25">
      <c r="A63" s="16">
        <f t="shared" si="1"/>
        <v>56</v>
      </c>
      <c r="B63" s="17" t="s">
        <v>70</v>
      </c>
      <c r="C63" s="18">
        <v>1</v>
      </c>
      <c r="D63" s="21" t="s">
        <v>45</v>
      </c>
      <c r="E63" s="31"/>
      <c r="F63" s="26">
        <f t="shared" si="0"/>
        <v>0</v>
      </c>
    </row>
    <row r="64" spans="1:6" x14ac:dyDescent="0.25">
      <c r="A64" s="16">
        <f t="shared" si="1"/>
        <v>57</v>
      </c>
      <c r="B64" s="22" t="s">
        <v>71</v>
      </c>
      <c r="C64" s="18">
        <v>2</v>
      </c>
      <c r="D64" s="16" t="s">
        <v>45</v>
      </c>
      <c r="E64" s="31"/>
      <c r="F64" s="26">
        <f t="shared" si="0"/>
        <v>0</v>
      </c>
    </row>
    <row r="65" spans="1:6" x14ac:dyDescent="0.25">
      <c r="A65" s="16">
        <f t="shared" si="1"/>
        <v>58</v>
      </c>
      <c r="B65" s="17" t="s">
        <v>72</v>
      </c>
      <c r="C65" s="18">
        <v>1</v>
      </c>
      <c r="D65" s="21" t="s">
        <v>45</v>
      </c>
      <c r="E65" s="31"/>
      <c r="F65" s="26">
        <f t="shared" si="0"/>
        <v>0</v>
      </c>
    </row>
    <row r="66" spans="1:6" x14ac:dyDescent="0.25">
      <c r="A66" s="16">
        <f t="shared" si="1"/>
        <v>59</v>
      </c>
      <c r="B66" s="17" t="s">
        <v>73</v>
      </c>
      <c r="C66" s="18">
        <v>1</v>
      </c>
      <c r="D66" s="21" t="s">
        <v>45</v>
      </c>
      <c r="E66" s="31"/>
      <c r="F66" s="26">
        <f t="shared" si="0"/>
        <v>0</v>
      </c>
    </row>
    <row r="67" spans="1:6" x14ac:dyDescent="0.25">
      <c r="A67" s="16">
        <f t="shared" si="1"/>
        <v>60</v>
      </c>
      <c r="B67" s="22" t="s">
        <v>74</v>
      </c>
      <c r="C67" s="18">
        <v>2</v>
      </c>
      <c r="D67" s="16" t="s">
        <v>45</v>
      </c>
      <c r="E67" s="31"/>
      <c r="F67" s="26">
        <f t="shared" si="0"/>
        <v>0</v>
      </c>
    </row>
    <row r="68" spans="1:6" x14ac:dyDescent="0.25">
      <c r="A68" s="16">
        <f t="shared" si="1"/>
        <v>61</v>
      </c>
      <c r="B68" s="22" t="s">
        <v>75</v>
      </c>
      <c r="C68" s="18">
        <v>2</v>
      </c>
      <c r="D68" s="16" t="s">
        <v>45</v>
      </c>
      <c r="E68" s="31"/>
      <c r="F68" s="26">
        <f t="shared" si="0"/>
        <v>0</v>
      </c>
    </row>
    <row r="69" spans="1:6" x14ac:dyDescent="0.25">
      <c r="A69" s="16">
        <f t="shared" si="1"/>
        <v>62</v>
      </c>
      <c r="B69" s="22" t="s">
        <v>76</v>
      </c>
      <c r="C69" s="19">
        <v>10</v>
      </c>
      <c r="D69" s="16" t="s">
        <v>45</v>
      </c>
      <c r="E69" s="31"/>
      <c r="F69" s="26">
        <f t="shared" si="0"/>
        <v>0</v>
      </c>
    </row>
    <row r="70" spans="1:6" x14ac:dyDescent="0.25">
      <c r="A70" s="16">
        <f t="shared" si="1"/>
        <v>63</v>
      </c>
      <c r="B70" s="22" t="s">
        <v>77</v>
      </c>
      <c r="C70" s="18">
        <v>10</v>
      </c>
      <c r="D70" s="16" t="s">
        <v>45</v>
      </c>
      <c r="E70" s="31"/>
      <c r="F70" s="26">
        <f t="shared" si="0"/>
        <v>0</v>
      </c>
    </row>
    <row r="71" spans="1:6" x14ac:dyDescent="0.25">
      <c r="A71" s="16">
        <f t="shared" si="1"/>
        <v>64</v>
      </c>
      <c r="B71" s="22" t="s">
        <v>78</v>
      </c>
      <c r="C71" s="18">
        <v>1</v>
      </c>
      <c r="D71" s="16" t="s">
        <v>45</v>
      </c>
      <c r="E71" s="31"/>
      <c r="F71" s="26">
        <f t="shared" ref="F71:F83" si="2">C71*E71</f>
        <v>0</v>
      </c>
    </row>
    <row r="72" spans="1:6" x14ac:dyDescent="0.25">
      <c r="A72" s="16">
        <f t="shared" ref="A72:A79" si="3">A71+1</f>
        <v>65</v>
      </c>
      <c r="B72" s="22" t="s">
        <v>79</v>
      </c>
      <c r="C72" s="18">
        <v>1</v>
      </c>
      <c r="D72" s="16" t="s">
        <v>45</v>
      </c>
      <c r="E72" s="32"/>
      <c r="F72" s="26">
        <f t="shared" si="2"/>
        <v>0</v>
      </c>
    </row>
    <row r="73" spans="1:6" x14ac:dyDescent="0.25">
      <c r="A73" s="16">
        <f t="shared" si="3"/>
        <v>66</v>
      </c>
      <c r="B73" s="22" t="s">
        <v>80</v>
      </c>
      <c r="C73" s="18">
        <v>1</v>
      </c>
      <c r="D73" s="16" t="s">
        <v>11</v>
      </c>
      <c r="E73" s="31"/>
      <c r="F73" s="26">
        <f t="shared" si="2"/>
        <v>0</v>
      </c>
    </row>
    <row r="74" spans="1:6" ht="30" x14ac:dyDescent="0.25">
      <c r="A74" s="16">
        <f t="shared" si="3"/>
        <v>67</v>
      </c>
      <c r="B74" s="17" t="s">
        <v>81</v>
      </c>
      <c r="C74" s="18">
        <v>263</v>
      </c>
      <c r="D74" s="16" t="s">
        <v>45</v>
      </c>
      <c r="E74" s="31"/>
      <c r="F74" s="26">
        <f t="shared" si="2"/>
        <v>0</v>
      </c>
    </row>
    <row r="75" spans="1:6" ht="30" x14ac:dyDescent="0.25">
      <c r="A75" s="16">
        <f t="shared" si="3"/>
        <v>68</v>
      </c>
      <c r="B75" s="17" t="s">
        <v>82</v>
      </c>
      <c r="C75" s="18">
        <v>3</v>
      </c>
      <c r="D75" s="16" t="s">
        <v>45</v>
      </c>
      <c r="E75" s="31"/>
      <c r="F75" s="26">
        <f t="shared" si="2"/>
        <v>0</v>
      </c>
    </row>
    <row r="76" spans="1:6" x14ac:dyDescent="0.25">
      <c r="A76" s="16">
        <f t="shared" si="3"/>
        <v>69</v>
      </c>
      <c r="B76" s="22" t="s">
        <v>83</v>
      </c>
      <c r="C76" s="18">
        <v>7295</v>
      </c>
      <c r="D76" s="16" t="s">
        <v>20</v>
      </c>
      <c r="E76" s="31"/>
      <c r="F76" s="26">
        <f t="shared" si="2"/>
        <v>0</v>
      </c>
    </row>
    <row r="77" spans="1:6" x14ac:dyDescent="0.25">
      <c r="A77" s="16">
        <f t="shared" si="3"/>
        <v>70</v>
      </c>
      <c r="B77" s="22" t="s">
        <v>84</v>
      </c>
      <c r="C77" s="18">
        <v>870</v>
      </c>
      <c r="D77" s="16" t="s">
        <v>20</v>
      </c>
      <c r="E77" s="31"/>
      <c r="F77" s="26">
        <f t="shared" si="2"/>
        <v>0</v>
      </c>
    </row>
    <row r="78" spans="1:6" x14ac:dyDescent="0.25">
      <c r="A78" s="16">
        <f t="shared" si="3"/>
        <v>71</v>
      </c>
      <c r="B78" s="17" t="s">
        <v>85</v>
      </c>
      <c r="C78" s="18">
        <v>3613</v>
      </c>
      <c r="D78" s="16" t="s">
        <v>20</v>
      </c>
      <c r="E78" s="31"/>
      <c r="F78" s="26">
        <f t="shared" si="2"/>
        <v>0</v>
      </c>
    </row>
    <row r="79" spans="1:6" x14ac:dyDescent="0.25">
      <c r="A79" s="16">
        <f t="shared" si="3"/>
        <v>72</v>
      </c>
      <c r="B79" s="17" t="s">
        <v>86</v>
      </c>
      <c r="C79" s="18">
        <v>3904</v>
      </c>
      <c r="D79" s="16" t="s">
        <v>20</v>
      </c>
      <c r="E79" s="31"/>
      <c r="F79" s="26">
        <f t="shared" si="2"/>
        <v>0</v>
      </c>
    </row>
    <row r="80" spans="1:6" x14ac:dyDescent="0.25">
      <c r="A80" s="23">
        <v>73</v>
      </c>
      <c r="B80" s="24" t="s">
        <v>90</v>
      </c>
      <c r="C80" s="19">
        <v>2</v>
      </c>
      <c r="D80" s="23" t="s">
        <v>45</v>
      </c>
      <c r="E80" s="31"/>
      <c r="F80" s="26">
        <f t="shared" si="2"/>
        <v>0</v>
      </c>
    </row>
    <row r="81" spans="1:6" x14ac:dyDescent="0.25">
      <c r="A81" s="23">
        <v>74</v>
      </c>
      <c r="B81" s="24" t="s">
        <v>91</v>
      </c>
      <c r="C81" s="19">
        <v>340</v>
      </c>
      <c r="D81" s="23" t="s">
        <v>20</v>
      </c>
      <c r="E81" s="31"/>
      <c r="F81" s="26">
        <f t="shared" si="2"/>
        <v>0</v>
      </c>
    </row>
    <row r="82" spans="1:6" x14ac:dyDescent="0.25">
      <c r="A82" s="23">
        <v>75</v>
      </c>
      <c r="B82" s="24" t="s">
        <v>92</v>
      </c>
      <c r="C82" s="19">
        <v>3</v>
      </c>
      <c r="D82" s="23" t="s">
        <v>18</v>
      </c>
      <c r="E82" s="31"/>
      <c r="F82" s="26">
        <f t="shared" si="2"/>
        <v>0</v>
      </c>
    </row>
    <row r="83" spans="1:6" x14ac:dyDescent="0.25">
      <c r="A83" s="23">
        <v>76</v>
      </c>
      <c r="B83" s="24" t="s">
        <v>93</v>
      </c>
      <c r="C83" s="19">
        <v>60</v>
      </c>
      <c r="D83" s="23" t="s">
        <v>20</v>
      </c>
      <c r="E83" s="31"/>
      <c r="F83" s="26">
        <f t="shared" si="2"/>
        <v>0</v>
      </c>
    </row>
    <row r="84" spans="1:6" x14ac:dyDescent="0.25">
      <c r="A84" s="25" t="s">
        <v>87</v>
      </c>
      <c r="B84" s="25"/>
      <c r="C84" s="25"/>
      <c r="D84" s="25"/>
      <c r="E84" s="25"/>
      <c r="F84" s="26">
        <f>ROUNDUP(SUM(F8:F83),-3)</f>
        <v>0</v>
      </c>
    </row>
    <row r="85" spans="1:6" x14ac:dyDescent="0.25">
      <c r="A85" s="27" t="s">
        <v>88</v>
      </c>
      <c r="B85" s="28"/>
      <c r="C85" s="28"/>
      <c r="D85" s="28"/>
      <c r="E85" s="29"/>
      <c r="F85" s="26">
        <v>500000</v>
      </c>
    </row>
    <row r="86" spans="1:6" x14ac:dyDescent="0.25">
      <c r="A86" s="25" t="s">
        <v>89</v>
      </c>
      <c r="B86" s="25"/>
      <c r="C86" s="25"/>
      <c r="D86" s="25"/>
      <c r="E86" s="25"/>
      <c r="F86" s="26">
        <f>F84+F85</f>
        <v>500000</v>
      </c>
    </row>
  </sheetData>
  <sheetProtection algorithmName="SHA-512" hashValue="f9wnGl2j1Ki/DfmY2lzaLSm145sQtBs3YCAEWM8qshLj1PaeO6dvupQ9E4AfzvBqfUNZnEnJ87qpF5XAf5RlRw==" saltValue="dgMl5TZA0f0/7VemaDwt/w==" spinCount="100000" sheet="1" objects="1" scenarios="1"/>
  <protectedRanges>
    <protectedRange sqref="E8:E83" name="Range1"/>
  </protectedRanges>
  <mergeCells count="8">
    <mergeCell ref="A85:E85"/>
    <mergeCell ref="A86:E86"/>
    <mergeCell ref="A1:F1"/>
    <mergeCell ref="A2:F2"/>
    <mergeCell ref="A3:F3"/>
    <mergeCell ref="A4:F4"/>
    <mergeCell ref="A5:F5"/>
    <mergeCell ref="A84:E84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Emily</dc:creator>
  <cp:lastModifiedBy>Burgett, Jennifer</cp:lastModifiedBy>
  <cp:lastPrinted>2023-11-07T21:40:28Z</cp:lastPrinted>
  <dcterms:created xsi:type="dcterms:W3CDTF">2023-11-07T01:27:50Z</dcterms:created>
  <dcterms:modified xsi:type="dcterms:W3CDTF">2023-11-15T18:36:27Z</dcterms:modified>
</cp:coreProperties>
</file>