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.burgett\OneDrive - City of Clearwater\Desktop\_PROJECTS\24-0019-EN\"/>
    </mc:Choice>
  </mc:AlternateContent>
  <xr:revisionPtr revIDLastSave="0" documentId="13_ncr:1_{D21B8902-8D2B-493B-AEAE-8C130061DECC}" xr6:coauthVersionLast="47" xr6:coauthVersionMax="47" xr10:uidLastSave="{00000000-0000-0000-0000-000000000000}"/>
  <workbookProtection workbookAlgorithmName="SHA-512" workbookHashValue="K8cXgve31qnYxFt9+kkgJTsCtbb5z1GJjfgvsJvkd/lyNpavOZxvD/10V2Pg605dp0A6QbpOj+L/VZZY9WCRIg==" workbookSaltValue="Ssx+YxuMAsf989KsF4zLMA==" workbookSpinCount="100000" lockStructure="1"/>
  <bookViews>
    <workbookView xWindow="28680" yWindow="-2220" windowWidth="29040" windowHeight="1584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1" l="1"/>
  <c r="F6" i="1"/>
  <c r="F24" i="1"/>
  <c r="F98" i="1"/>
  <c r="F37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3" i="1"/>
  <c r="F82" i="1"/>
  <c r="F81" i="1"/>
  <c r="F80" i="1"/>
  <c r="F79" i="1"/>
  <c r="F78" i="1"/>
  <c r="F77" i="1"/>
  <c r="F76" i="1"/>
  <c r="F75" i="1"/>
  <c r="F74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49" i="1"/>
  <c r="F48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29" i="1"/>
  <c r="F26" i="1"/>
  <c r="F25" i="1"/>
  <c r="F23" i="1"/>
  <c r="F22" i="1"/>
  <c r="F21" i="1"/>
  <c r="F20" i="1"/>
  <c r="F19" i="1"/>
  <c r="F18" i="1"/>
  <c r="F17" i="1"/>
  <c r="F14" i="1"/>
  <c r="F15" i="1"/>
  <c r="F13" i="1"/>
  <c r="F11" i="1"/>
  <c r="F10" i="1"/>
  <c r="F7" i="1"/>
  <c r="F8" i="1"/>
  <c r="F9" i="1"/>
  <c r="F16" i="1"/>
  <c r="F99" i="1" l="1"/>
  <c r="E100" i="1" l="1"/>
  <c r="F100" i="1" s="1"/>
  <c r="F103" i="1" s="1"/>
</calcChain>
</file>

<file path=xl/sharedStrings.xml><?xml version="1.0" encoding="utf-8"?>
<sst xmlns="http://schemas.openxmlformats.org/spreadsheetml/2006/main" count="192" uniqueCount="98">
  <si>
    <t xml:space="preserve">BID ITEMS </t>
  </si>
  <si>
    <t>UNIT</t>
  </si>
  <si>
    <t>QTY</t>
  </si>
  <si>
    <t>UNIT PRICE</t>
  </si>
  <si>
    <t xml:space="preserve">AMOUNT </t>
  </si>
  <si>
    <t>LS</t>
  </si>
  <si>
    <t>SUBTOTAL</t>
  </si>
  <si>
    <t>10% CONTINGENCY</t>
  </si>
  <si>
    <t xml:space="preserve">TOTAL CONTRACT </t>
  </si>
  <si>
    <t xml:space="preserve">Grand Total </t>
  </si>
  <si>
    <t>Company Name and Address</t>
  </si>
  <si>
    <t xml:space="preserve">24-0019-EN 2025 Stormwater Repairs </t>
  </si>
  <si>
    <t>EA</t>
  </si>
  <si>
    <t>CY</t>
  </si>
  <si>
    <t>LF</t>
  </si>
  <si>
    <t>SY</t>
  </si>
  <si>
    <t>TN</t>
  </si>
  <si>
    <t>CF</t>
  </si>
  <si>
    <t>Mobilization and Site Preparation</t>
  </si>
  <si>
    <t>Maintenance of Traffic</t>
  </si>
  <si>
    <t>Erosion and Sediment Control</t>
  </si>
  <si>
    <t>Dewatering</t>
  </si>
  <si>
    <t>Work Zone Sign</t>
  </si>
  <si>
    <t>Camera-Video of Pipes/Structures</t>
  </si>
  <si>
    <t>Earthwork</t>
  </si>
  <si>
    <t>Unsuitable Material Removal and Replace</t>
  </si>
  <si>
    <t>Swale-Seed Type XX Blend</t>
  </si>
  <si>
    <t>Swale-Erosion Control(Excelsior or Approved Equale)FDOT ##</t>
  </si>
  <si>
    <t>Plugging &amp; Abandon In-Place and Grout Pipe</t>
  </si>
  <si>
    <t>Remove and Dispose In-Place Pipe</t>
  </si>
  <si>
    <t>Erosion Protection-Rip Rap</t>
  </si>
  <si>
    <t>Each</t>
  </si>
  <si>
    <t>Gabion Baskets</t>
  </si>
  <si>
    <t>Import Fill</t>
  </si>
  <si>
    <t>Export Material to Non-City Facility</t>
  </si>
  <si>
    <t>Channel Excavation</t>
  </si>
  <si>
    <t>Seawall Grout</t>
  </si>
  <si>
    <t>Flowable Fill</t>
  </si>
  <si>
    <t>Drainage</t>
  </si>
  <si>
    <t>Pipe Depth ≤ 6'</t>
  </si>
  <si>
    <t>15" Reinforced Concrete Pipe (RCP)</t>
  </si>
  <si>
    <t>18" Reinforced Concrete Pipe (RCP)</t>
  </si>
  <si>
    <t>24" Reinforced Concrete Pipe (RCP)</t>
  </si>
  <si>
    <t>30" Reinforced Concrete Pipe (RCP)</t>
  </si>
  <si>
    <t>36" Reinforced Concrete Pipe (RCP)</t>
  </si>
  <si>
    <t>42" Reinforced Concrete Pipe (RCP)</t>
  </si>
  <si>
    <t>48" Reinforced Concret Pipe (RCP)</t>
  </si>
  <si>
    <t>12" HDPE Pipe Smooth Interior</t>
  </si>
  <si>
    <t>15" HDPE Pipe Smooth Interior</t>
  </si>
  <si>
    <t>18" HDPE Pipe Smooth Interior</t>
  </si>
  <si>
    <t>24" HDPE Pipe Smooth Interior</t>
  </si>
  <si>
    <t>30" HDPE Pipe Smooth Interior</t>
  </si>
  <si>
    <t>36" HDPE Pipe Smooth Interior</t>
  </si>
  <si>
    <t>42" HDPE Pipe Smooth Interior</t>
  </si>
  <si>
    <t>48" HDPE Pipe Smooth Interior</t>
  </si>
  <si>
    <t>City Standard Curb Inlet (S.D. A-9)</t>
  </si>
  <si>
    <t>FDOT Type J-7T M.H. (5x5)</t>
  </si>
  <si>
    <t>FDOT Type J-7T M.H. (6x6)</t>
  </si>
  <si>
    <t>FDOT Type J-7T M.H. (6x7)</t>
  </si>
  <si>
    <t>FDOT Type "F" D.B.I</t>
  </si>
  <si>
    <t>FDOT Type "C" D.B.I</t>
  </si>
  <si>
    <t>PIPE DEPTH &gt; 6’ ≤ 10’</t>
  </si>
  <si>
    <t>FDOT Type J-7 M.H. (5x5)</t>
  </si>
  <si>
    <t>FDOT Type J-7 M.H. (6x6)</t>
  </si>
  <si>
    <t>FDOT Type J-7 M.H. (6x7)</t>
  </si>
  <si>
    <t>Underdrain Removal and Replacement (6" and 8")</t>
  </si>
  <si>
    <t>Paving and Marking</t>
  </si>
  <si>
    <t>8" Roadway Base (LBR 100)</t>
  </si>
  <si>
    <t>12" Stablized Subgrade (LBR 40)</t>
  </si>
  <si>
    <t>Straight Curb</t>
  </si>
  <si>
    <t>Header Curb</t>
  </si>
  <si>
    <t>City Modified Curb</t>
  </si>
  <si>
    <t>City Type I Curb</t>
  </si>
  <si>
    <t xml:space="preserve">LF </t>
  </si>
  <si>
    <t>Valley Gutter Curb</t>
  </si>
  <si>
    <t>R&amp;R 6" Concrete Sidewalk</t>
  </si>
  <si>
    <t>SF</t>
  </si>
  <si>
    <t>R&amp;R Concrete Driveway Restoration</t>
  </si>
  <si>
    <t>EA 10</t>
  </si>
  <si>
    <t>Milling/Paving</t>
  </si>
  <si>
    <t>Milling (up to 2") (includes disposal at non-city facility)</t>
  </si>
  <si>
    <t>Milling (2"-4") (includes disposal at non-city facility)</t>
  </si>
  <si>
    <t>Superpave Asphalt Concrete, Type SP 12.5</t>
  </si>
  <si>
    <t>Superpave Asphalt Concrete, Type SP 9.5</t>
  </si>
  <si>
    <r>
      <t>LANDSCAPING AND RESTORATION (</t>
    </r>
    <r>
      <rPr>
        <sz val="12"/>
        <rFont val="Times New Roman"/>
        <family val="1"/>
      </rPr>
      <t>includes disposal at non-city facility)</t>
    </r>
    <r>
      <rPr>
        <b/>
        <sz val="12"/>
        <rFont val="Times New Roman"/>
        <family val="1"/>
      </rPr>
      <t xml:space="preserve"> </t>
    </r>
  </si>
  <si>
    <t>Tree Removal (0"-12" Diameter)</t>
  </si>
  <si>
    <t>Tree Removal (13"-24" Diameter)</t>
  </si>
  <si>
    <t>Tree Removal (25"-48" Diameter)</t>
  </si>
  <si>
    <t>Tree Removal (Greater than 48" Diameter</t>
  </si>
  <si>
    <t>Tree Barricade</t>
  </si>
  <si>
    <t>Sod Restoration (In Kind)</t>
  </si>
  <si>
    <t>Root Pruning</t>
  </si>
  <si>
    <t>Tree Planting and Watering (furnish tree/bag and install/fill bag 1x) (2"-4" caliper-Native Species)</t>
  </si>
  <si>
    <t>Tree Planting and Watering (furnish tree/bag and install/fill bag 1x) (5"-6" caliper-Native Species)</t>
  </si>
  <si>
    <t>Pedestrian Ramps w/ Detectable Warning</t>
  </si>
  <si>
    <t>Seawall Anchor/Tieback Replace</t>
  </si>
  <si>
    <t>Swale Grading</t>
  </si>
  <si>
    <t>Mobilization (5%)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</si>
</sst>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"/>
  </numFmts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28"/>
      <name val="Times New Roman"/>
      <family val="1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2" xfId="0" applyFont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left" wrapText="1"/>
    </xf>
    <xf numFmtId="44" fontId="4" fillId="0" borderId="2" xfId="2" applyFont="1" applyBorder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4" fillId="0" borderId="1" xfId="0" applyFont="1" applyBorder="1"/>
    <xf numFmtId="44" fontId="4" fillId="0" borderId="4" xfId="0" applyNumberFormat="1" applyFont="1" applyBorder="1"/>
    <xf numFmtId="44" fontId="4" fillId="0" borderId="5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10" xfId="0" applyFont="1" applyBorder="1"/>
    <xf numFmtId="44" fontId="2" fillId="0" borderId="11" xfId="0" applyNumberFormat="1" applyFont="1" applyBorder="1"/>
    <xf numFmtId="0" fontId="5" fillId="0" borderId="1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164" fontId="4" fillId="0" borderId="3" xfId="1" applyNumberFormat="1" applyFont="1" applyFill="1" applyBorder="1" applyAlignment="1">
      <alignment horizontal="left" vertical="top" wrapText="1"/>
    </xf>
    <xf numFmtId="44" fontId="4" fillId="0" borderId="3" xfId="2" applyFont="1" applyBorder="1" applyAlignment="1">
      <alignment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left" vertical="top" wrapText="1"/>
    </xf>
    <xf numFmtId="44" fontId="4" fillId="0" borderId="1" xfId="2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2" fontId="3" fillId="0" borderId="6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 wrapText="1"/>
    </xf>
    <xf numFmtId="2" fontId="4" fillId="0" borderId="7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/>
    <xf numFmtId="2" fontId="2" fillId="0" borderId="9" xfId="0" applyNumberFormat="1" applyFont="1" applyBorder="1"/>
    <xf numFmtId="2" fontId="2" fillId="0" borderId="0" xfId="0" applyNumberFormat="1" applyFont="1"/>
    <xf numFmtId="166" fontId="4" fillId="0" borderId="8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0" xfId="0" applyFont="1"/>
    <xf numFmtId="44" fontId="4" fillId="0" borderId="3" xfId="2" applyFont="1" applyBorder="1"/>
    <xf numFmtId="44" fontId="4" fillId="0" borderId="1" xfId="2" applyFont="1" applyBorder="1"/>
    <xf numFmtId="44" fontId="4" fillId="0" borderId="3" xfId="2" applyFont="1" applyFill="1" applyBorder="1" applyAlignment="1">
      <alignment vertical="top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wrapText="1"/>
    </xf>
    <xf numFmtId="0" fontId="4" fillId="0" borderId="16" xfId="0" applyFont="1" applyBorder="1" applyAlignment="1">
      <alignment horizontal="left" wrapText="1"/>
    </xf>
    <xf numFmtId="164" fontId="4" fillId="0" borderId="16" xfId="1" applyNumberFormat="1" applyFont="1" applyFill="1" applyBorder="1" applyAlignment="1">
      <alignment horizontal="left" wrapText="1"/>
    </xf>
    <xf numFmtId="166" fontId="4" fillId="0" borderId="20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164" fontId="4" fillId="0" borderId="21" xfId="1" applyNumberFormat="1" applyFont="1" applyFill="1" applyBorder="1" applyAlignment="1">
      <alignment horizontal="left" wrapText="1"/>
    </xf>
    <xf numFmtId="44" fontId="4" fillId="0" borderId="22" xfId="2" applyFont="1" applyBorder="1"/>
    <xf numFmtId="2" fontId="4" fillId="0" borderId="23" xfId="0" applyNumberFormat="1" applyFont="1" applyBorder="1" applyAlignment="1">
      <alignment horizontal="center" wrapText="1"/>
    </xf>
    <xf numFmtId="0" fontId="3" fillId="0" borderId="24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164" fontId="4" fillId="0" borderId="24" xfId="1" applyNumberFormat="1" applyFont="1" applyFill="1" applyBorder="1" applyAlignment="1">
      <alignment horizontal="left" wrapText="1"/>
    </xf>
    <xf numFmtId="44" fontId="4" fillId="0" borderId="25" xfId="2" applyFont="1" applyBorder="1"/>
    <xf numFmtId="2" fontId="4" fillId="0" borderId="26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164" fontId="4" fillId="0" borderId="27" xfId="1" applyNumberFormat="1" applyFont="1" applyFill="1" applyBorder="1" applyAlignment="1">
      <alignment horizontal="left" wrapText="1"/>
    </xf>
    <xf numFmtId="44" fontId="4" fillId="0" borderId="28" xfId="2" applyFont="1" applyBorder="1"/>
    <xf numFmtId="166" fontId="4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164" fontId="4" fillId="0" borderId="2" xfId="1" applyNumberFormat="1" applyFont="1" applyFill="1" applyBorder="1" applyAlignment="1">
      <alignment horizontal="left" vertical="top" wrapText="1"/>
    </xf>
    <xf numFmtId="44" fontId="4" fillId="0" borderId="2" xfId="2" applyFont="1" applyBorder="1" applyAlignment="1">
      <alignment vertical="top"/>
    </xf>
    <xf numFmtId="0" fontId="4" fillId="0" borderId="3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164" fontId="4" fillId="0" borderId="21" xfId="1" applyNumberFormat="1" applyFont="1" applyFill="1" applyBorder="1" applyAlignment="1">
      <alignment horizontal="left" vertical="top" wrapText="1"/>
    </xf>
    <xf numFmtId="44" fontId="4" fillId="0" borderId="22" xfId="2" applyFont="1" applyBorder="1" applyAlignment="1">
      <alignment vertical="top"/>
    </xf>
    <xf numFmtId="166" fontId="4" fillId="0" borderId="20" xfId="0" applyNumberFormat="1" applyFont="1" applyBorder="1" applyAlignment="1">
      <alignment horizontal="center" vertical="top"/>
    </xf>
    <xf numFmtId="166" fontId="4" fillId="0" borderId="8" xfId="0" applyNumberFormat="1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44" fontId="4" fillId="0" borderId="2" xfId="2" applyFont="1" applyFill="1" applyBorder="1" applyAlignment="1">
      <alignment vertical="top"/>
    </xf>
    <xf numFmtId="44" fontId="4" fillId="0" borderId="2" xfId="2" applyFont="1" applyFill="1" applyBorder="1"/>
    <xf numFmtId="44" fontId="4" fillId="0" borderId="21" xfId="2" applyFont="1" applyFill="1" applyBorder="1"/>
    <xf numFmtId="44" fontId="4" fillId="0" borderId="24" xfId="2" applyFont="1" applyFill="1" applyBorder="1"/>
    <xf numFmtId="44" fontId="4" fillId="0" borderId="27" xfId="2" applyFont="1" applyFill="1" applyBorder="1"/>
    <xf numFmtId="44" fontId="4" fillId="0" borderId="21" xfId="2" applyFont="1" applyFill="1" applyBorder="1" applyAlignment="1">
      <alignment vertical="top"/>
    </xf>
    <xf numFmtId="44" fontId="4" fillId="2" borderId="2" xfId="2" applyFont="1" applyFill="1" applyBorder="1" applyProtection="1">
      <protection locked="0"/>
    </xf>
    <xf numFmtId="44" fontId="4" fillId="2" borderId="2" xfId="2" applyFont="1" applyFill="1" applyBorder="1" applyAlignment="1" applyProtection="1">
      <alignment vertical="top"/>
      <protection locked="0"/>
    </xf>
    <xf numFmtId="44" fontId="4" fillId="2" borderId="16" xfId="2" applyFont="1" applyFill="1" applyBorder="1" applyProtection="1">
      <protection locked="0"/>
    </xf>
    <xf numFmtId="44" fontId="4" fillId="2" borderId="3" xfId="2" applyFont="1" applyFill="1" applyBorder="1" applyAlignment="1" applyProtection="1">
      <alignment vertical="top"/>
      <protection locked="0"/>
    </xf>
    <xf numFmtId="44" fontId="4" fillId="2" borderId="1" xfId="2" applyFont="1" applyFill="1" applyBorder="1" applyAlignment="1" applyProtection="1">
      <alignment vertical="top"/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wrapText="1"/>
      <protection locked="0"/>
    </xf>
    <xf numFmtId="0" fontId="8" fillId="2" borderId="14" xfId="0" applyFont="1" applyFill="1" applyBorder="1" applyAlignment="1" applyProtection="1">
      <alignment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99646</xdr:colOff>
      <xdr:row>0</xdr:row>
      <xdr:rowOff>114300</xdr:rowOff>
    </xdr:from>
    <xdr:to>
      <xdr:col>1</xdr:col>
      <xdr:colOff>4204986</xdr:colOff>
      <xdr:row>3</xdr:row>
      <xdr:rowOff>120162</xdr:rowOff>
    </xdr:to>
    <xdr:pic>
      <xdr:nvPicPr>
        <xdr:cNvPr id="4" name="Picture 3" descr="image002">
          <a:extLst>
            <a:ext uri="{FF2B5EF4-FFF2-40B4-BE49-F238E27FC236}">
              <a16:creationId xmlns:a16="http://schemas.microsoft.com/office/drawing/2014/main" id="{865ACAE0-29E7-4869-AD9E-180A6FB86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46" y="351692"/>
          <a:ext cx="4574263" cy="9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tabSelected="1" zoomScale="130" zoomScaleNormal="130" workbookViewId="0">
      <selection activeCell="E9" sqref="E9"/>
    </sheetView>
  </sheetViews>
  <sheetFormatPr defaultColWidth="9.140625" defaultRowHeight="15" x14ac:dyDescent="0.2"/>
  <cols>
    <col min="1" max="1" width="6.85546875" style="32" customWidth="1"/>
    <col min="2" max="2" width="62.28515625" style="1" customWidth="1"/>
    <col min="3" max="3" width="12.7109375" style="1" customWidth="1"/>
    <col min="4" max="4" width="7.85546875" style="1" bestFit="1" customWidth="1"/>
    <col min="5" max="5" width="16.42578125" style="1" customWidth="1"/>
    <col min="6" max="6" width="17" style="1" customWidth="1"/>
    <col min="7" max="16384" width="9.140625" style="1"/>
  </cols>
  <sheetData>
    <row r="1" spans="1:6" ht="21" thickBot="1" x14ac:dyDescent="0.35">
      <c r="A1" s="82"/>
      <c r="B1" s="83"/>
      <c r="C1" s="17"/>
      <c r="D1" s="84"/>
      <c r="E1" s="84"/>
      <c r="F1" s="84"/>
    </row>
    <row r="2" spans="1:6" s="2" customFormat="1" ht="75" customHeight="1" thickBot="1" x14ac:dyDescent="0.5">
      <c r="A2" s="82"/>
      <c r="B2" s="83"/>
      <c r="C2" s="85" t="s">
        <v>11</v>
      </c>
      <c r="D2" s="86"/>
      <c r="E2" s="86"/>
      <c r="F2" s="87"/>
    </row>
    <row r="3" spans="1:6" s="2" customFormat="1" ht="65.25" customHeight="1" thickBot="1" x14ac:dyDescent="0.4">
      <c r="A3" s="26"/>
      <c r="B3" s="17"/>
      <c r="C3" s="99" t="s">
        <v>10</v>
      </c>
      <c r="D3" s="100"/>
      <c r="E3" s="100"/>
      <c r="F3" s="101"/>
    </row>
    <row r="4" spans="1:6" s="11" customFormat="1" ht="43.5" customHeight="1" thickBot="1" x14ac:dyDescent="0.25">
      <c r="A4" s="34"/>
      <c r="B4" s="42" t="s">
        <v>0</v>
      </c>
      <c r="C4" s="43" t="s">
        <v>1</v>
      </c>
      <c r="D4" s="43" t="s">
        <v>2</v>
      </c>
      <c r="E4" s="43" t="s">
        <v>3</v>
      </c>
      <c r="F4" s="43" t="s">
        <v>4</v>
      </c>
    </row>
    <row r="5" spans="1:6" s="11" customFormat="1" ht="15" customHeight="1" thickBot="1" x14ac:dyDescent="0.25">
      <c r="A5" s="66">
        <v>1</v>
      </c>
      <c r="B5" s="45" t="s">
        <v>18</v>
      </c>
      <c r="C5" s="46"/>
      <c r="D5" s="46"/>
      <c r="E5" s="46"/>
      <c r="F5" s="47"/>
    </row>
    <row r="6" spans="1:6" s="21" customFormat="1" ht="15.75" x14ac:dyDescent="0.2">
      <c r="A6" s="44">
        <v>1.1000000000000001</v>
      </c>
      <c r="B6" s="18" t="s">
        <v>97</v>
      </c>
      <c r="C6" s="18" t="s">
        <v>5</v>
      </c>
      <c r="D6" s="19">
        <v>1</v>
      </c>
      <c r="E6" s="97"/>
      <c r="F6" s="41">
        <f>D6*E6</f>
        <v>0</v>
      </c>
    </row>
    <row r="7" spans="1:6" s="21" customFormat="1" ht="15.75" x14ac:dyDescent="0.2">
      <c r="A7" s="35">
        <v>1.2</v>
      </c>
      <c r="B7" s="22" t="s">
        <v>19</v>
      </c>
      <c r="C7" s="18" t="s">
        <v>12</v>
      </c>
      <c r="D7" s="23">
        <v>10</v>
      </c>
      <c r="E7" s="98"/>
      <c r="F7" s="24">
        <f t="shared" ref="F7:F26" si="0">D7*E7</f>
        <v>0</v>
      </c>
    </row>
    <row r="8" spans="1:6" s="21" customFormat="1" ht="15.75" x14ac:dyDescent="0.2">
      <c r="A8" s="35">
        <v>1.3</v>
      </c>
      <c r="B8" s="22" t="s">
        <v>20</v>
      </c>
      <c r="C8" s="18" t="s">
        <v>12</v>
      </c>
      <c r="D8" s="23">
        <v>10</v>
      </c>
      <c r="E8" s="98"/>
      <c r="F8" s="24">
        <f t="shared" si="0"/>
        <v>0</v>
      </c>
    </row>
    <row r="9" spans="1:6" s="21" customFormat="1" ht="15.75" x14ac:dyDescent="0.2">
      <c r="A9" s="35">
        <v>1.4</v>
      </c>
      <c r="B9" s="22" t="s">
        <v>21</v>
      </c>
      <c r="C9" s="18" t="s">
        <v>12</v>
      </c>
      <c r="D9" s="23">
        <v>1</v>
      </c>
      <c r="E9" s="98"/>
      <c r="F9" s="24">
        <f t="shared" si="0"/>
        <v>0</v>
      </c>
    </row>
    <row r="10" spans="1:6" s="21" customFormat="1" ht="15.75" x14ac:dyDescent="0.2">
      <c r="A10" s="35">
        <v>1.5</v>
      </c>
      <c r="B10" s="22" t="s">
        <v>22</v>
      </c>
      <c r="C10" s="25" t="s">
        <v>12</v>
      </c>
      <c r="D10" s="23">
        <v>1</v>
      </c>
      <c r="E10" s="98"/>
      <c r="F10" s="24">
        <f t="shared" si="0"/>
        <v>0</v>
      </c>
    </row>
    <row r="11" spans="1:6" s="21" customFormat="1" ht="16.5" thickBot="1" x14ac:dyDescent="0.25">
      <c r="A11" s="67">
        <v>1.6</v>
      </c>
      <c r="B11" s="68" t="s">
        <v>23</v>
      </c>
      <c r="C11" s="69" t="s">
        <v>12</v>
      </c>
      <c r="D11" s="70">
        <v>1</v>
      </c>
      <c r="E11" s="95"/>
      <c r="F11" s="71">
        <f t="shared" si="0"/>
        <v>0</v>
      </c>
    </row>
    <row r="12" spans="1:6" s="21" customFormat="1" ht="16.5" thickBot="1" x14ac:dyDescent="0.25">
      <c r="A12" s="77">
        <v>2</v>
      </c>
      <c r="B12" s="73" t="s">
        <v>24</v>
      </c>
      <c r="C12" s="74"/>
      <c r="D12" s="75"/>
      <c r="E12" s="93"/>
      <c r="F12" s="76"/>
    </row>
    <row r="13" spans="1:6" s="21" customFormat="1" ht="15.75" x14ac:dyDescent="0.2">
      <c r="A13" s="44">
        <v>2.1</v>
      </c>
      <c r="B13" s="18" t="s">
        <v>25</v>
      </c>
      <c r="C13" s="72" t="s">
        <v>13</v>
      </c>
      <c r="D13" s="19">
        <v>10</v>
      </c>
      <c r="E13" s="97"/>
      <c r="F13" s="20">
        <f t="shared" si="0"/>
        <v>0</v>
      </c>
    </row>
    <row r="14" spans="1:6" s="21" customFormat="1" ht="15.75" x14ac:dyDescent="0.2">
      <c r="A14" s="35">
        <v>2.2000000000000002</v>
      </c>
      <c r="B14" s="22" t="s">
        <v>96</v>
      </c>
      <c r="C14" s="25" t="s">
        <v>14</v>
      </c>
      <c r="D14" s="23">
        <v>10</v>
      </c>
      <c r="E14" s="98"/>
      <c r="F14" s="24">
        <f t="shared" si="0"/>
        <v>0</v>
      </c>
    </row>
    <row r="15" spans="1:6" s="21" customFormat="1" ht="15.75" x14ac:dyDescent="0.2">
      <c r="A15" s="35">
        <v>2.2999999999999998</v>
      </c>
      <c r="B15" s="22" t="s">
        <v>26</v>
      </c>
      <c r="C15" s="25" t="s">
        <v>15</v>
      </c>
      <c r="D15" s="23">
        <v>10</v>
      </c>
      <c r="E15" s="98"/>
      <c r="F15" s="24">
        <f t="shared" si="0"/>
        <v>0</v>
      </c>
    </row>
    <row r="16" spans="1:6" s="21" customFormat="1" ht="15.75" x14ac:dyDescent="0.2">
      <c r="A16" s="35">
        <v>2.4</v>
      </c>
      <c r="B16" s="22" t="s">
        <v>27</v>
      </c>
      <c r="C16" s="25" t="s">
        <v>15</v>
      </c>
      <c r="D16" s="23">
        <v>10</v>
      </c>
      <c r="E16" s="98"/>
      <c r="F16" s="24">
        <f t="shared" si="0"/>
        <v>0</v>
      </c>
    </row>
    <row r="17" spans="1:6" ht="15.75" x14ac:dyDescent="0.25">
      <c r="A17" s="36">
        <v>2.5</v>
      </c>
      <c r="B17" s="3" t="s">
        <v>28</v>
      </c>
      <c r="C17" s="3" t="s">
        <v>13</v>
      </c>
      <c r="D17" s="4">
        <v>10</v>
      </c>
      <c r="E17" s="94"/>
      <c r="F17" s="40">
        <f t="shared" si="0"/>
        <v>0</v>
      </c>
    </row>
    <row r="18" spans="1:6" ht="15.75" x14ac:dyDescent="0.25">
      <c r="A18" s="36">
        <v>2.6</v>
      </c>
      <c r="B18" s="3" t="s">
        <v>29</v>
      </c>
      <c r="C18" s="3" t="s">
        <v>31</v>
      </c>
      <c r="D18" s="4">
        <v>10</v>
      </c>
      <c r="E18" s="94"/>
      <c r="F18" s="40">
        <f t="shared" si="0"/>
        <v>0</v>
      </c>
    </row>
    <row r="19" spans="1:6" ht="15.75" x14ac:dyDescent="0.25">
      <c r="A19" s="36">
        <v>2.7</v>
      </c>
      <c r="B19" s="3" t="s">
        <v>30</v>
      </c>
      <c r="C19" s="3" t="s">
        <v>16</v>
      </c>
      <c r="D19" s="4">
        <v>10</v>
      </c>
      <c r="E19" s="94"/>
      <c r="F19" s="40">
        <f t="shared" si="0"/>
        <v>0</v>
      </c>
    </row>
    <row r="20" spans="1:6" ht="15.75" x14ac:dyDescent="0.25">
      <c r="A20" s="36">
        <v>2.8</v>
      </c>
      <c r="B20" s="3" t="s">
        <v>32</v>
      </c>
      <c r="C20" s="3" t="s">
        <v>13</v>
      </c>
      <c r="D20" s="4">
        <v>10</v>
      </c>
      <c r="E20" s="94"/>
      <c r="F20" s="40">
        <f t="shared" si="0"/>
        <v>0</v>
      </c>
    </row>
    <row r="21" spans="1:6" ht="15.75" x14ac:dyDescent="0.25">
      <c r="A21" s="36">
        <v>2.9</v>
      </c>
      <c r="B21" s="3" t="s">
        <v>33</v>
      </c>
      <c r="C21" s="3" t="s">
        <v>13</v>
      </c>
      <c r="D21" s="4">
        <v>10</v>
      </c>
      <c r="E21" s="94"/>
      <c r="F21" s="40">
        <f t="shared" si="0"/>
        <v>0</v>
      </c>
    </row>
    <row r="22" spans="1:6" ht="15.75" x14ac:dyDescent="0.25">
      <c r="A22" s="27">
        <v>2.1</v>
      </c>
      <c r="B22" s="3" t="s">
        <v>34</v>
      </c>
      <c r="C22" s="3" t="s">
        <v>13</v>
      </c>
      <c r="D22" s="4">
        <v>10</v>
      </c>
      <c r="E22" s="94"/>
      <c r="F22" s="40">
        <f t="shared" si="0"/>
        <v>0</v>
      </c>
    </row>
    <row r="23" spans="1:6" ht="15.75" x14ac:dyDescent="0.25">
      <c r="A23" s="27">
        <v>2.11</v>
      </c>
      <c r="B23" s="3" t="s">
        <v>35</v>
      </c>
      <c r="C23" s="3" t="s">
        <v>13</v>
      </c>
      <c r="D23" s="4">
        <v>10</v>
      </c>
      <c r="E23" s="94"/>
      <c r="F23" s="40">
        <f t="shared" si="0"/>
        <v>0</v>
      </c>
    </row>
    <row r="24" spans="1:6" ht="15.75" x14ac:dyDescent="0.25">
      <c r="A24" s="27">
        <v>2.12</v>
      </c>
      <c r="B24" s="3" t="s">
        <v>95</v>
      </c>
      <c r="C24" s="3" t="s">
        <v>12</v>
      </c>
      <c r="D24" s="4">
        <v>10</v>
      </c>
      <c r="E24" s="94"/>
      <c r="F24" s="40">
        <f t="shared" si="0"/>
        <v>0</v>
      </c>
    </row>
    <row r="25" spans="1:6" ht="15.75" x14ac:dyDescent="0.25">
      <c r="A25" s="36">
        <v>2.13</v>
      </c>
      <c r="B25" s="3" t="s">
        <v>36</v>
      </c>
      <c r="C25" s="3" t="s">
        <v>17</v>
      </c>
      <c r="D25" s="4">
        <v>10</v>
      </c>
      <c r="E25" s="94"/>
      <c r="F25" s="40">
        <f t="shared" si="0"/>
        <v>0</v>
      </c>
    </row>
    <row r="26" spans="1:6" ht="16.5" thickBot="1" x14ac:dyDescent="0.3">
      <c r="A26" s="27">
        <v>2.14</v>
      </c>
      <c r="B26" s="3" t="s">
        <v>37</v>
      </c>
      <c r="C26" s="3" t="s">
        <v>13</v>
      </c>
      <c r="D26" s="4">
        <v>10</v>
      </c>
      <c r="E26" s="94"/>
      <c r="F26" s="5">
        <f t="shared" si="0"/>
        <v>0</v>
      </c>
    </row>
    <row r="27" spans="1:6" ht="15.75" x14ac:dyDescent="0.25">
      <c r="A27" s="56">
        <v>3</v>
      </c>
      <c r="B27" s="57" t="s">
        <v>38</v>
      </c>
      <c r="C27" s="58"/>
      <c r="D27" s="59"/>
      <c r="E27" s="91"/>
      <c r="F27" s="60"/>
    </row>
    <row r="28" spans="1:6" ht="16.5" thickBot="1" x14ac:dyDescent="0.3">
      <c r="A28" s="61"/>
      <c r="B28" s="62" t="s">
        <v>39</v>
      </c>
      <c r="C28" s="63"/>
      <c r="D28" s="64"/>
      <c r="E28" s="92"/>
      <c r="F28" s="65"/>
    </row>
    <row r="29" spans="1:6" ht="15.75" x14ac:dyDescent="0.25">
      <c r="A29" s="48">
        <v>3.1</v>
      </c>
      <c r="B29" s="49" t="s">
        <v>40</v>
      </c>
      <c r="C29" s="49" t="s">
        <v>14</v>
      </c>
      <c r="D29" s="50">
        <v>10</v>
      </c>
      <c r="E29" s="96"/>
      <c r="F29" s="39">
        <f t="shared" ref="F29:F49" si="1">D29*E29</f>
        <v>0</v>
      </c>
    </row>
    <row r="30" spans="1:6" ht="15.75" x14ac:dyDescent="0.25">
      <c r="A30" s="33">
        <v>3.2</v>
      </c>
      <c r="B30" s="3" t="s">
        <v>41</v>
      </c>
      <c r="C30" s="3" t="s">
        <v>14</v>
      </c>
      <c r="D30" s="4">
        <v>10</v>
      </c>
      <c r="E30" s="94"/>
      <c r="F30" s="40">
        <f t="shared" si="1"/>
        <v>0</v>
      </c>
    </row>
    <row r="31" spans="1:6" ht="15.75" x14ac:dyDescent="0.25">
      <c r="A31" s="33">
        <v>3.3</v>
      </c>
      <c r="B31" s="3" t="s">
        <v>42</v>
      </c>
      <c r="C31" s="3" t="s">
        <v>14</v>
      </c>
      <c r="D31" s="4">
        <v>10</v>
      </c>
      <c r="E31" s="94"/>
      <c r="F31" s="40">
        <f t="shared" si="1"/>
        <v>0</v>
      </c>
    </row>
    <row r="32" spans="1:6" ht="15.75" x14ac:dyDescent="0.25">
      <c r="A32" s="33">
        <v>3.4</v>
      </c>
      <c r="B32" s="3" t="s">
        <v>43</v>
      </c>
      <c r="C32" s="3" t="s">
        <v>14</v>
      </c>
      <c r="D32" s="4">
        <v>10</v>
      </c>
      <c r="E32" s="94"/>
      <c r="F32" s="40">
        <f t="shared" si="1"/>
        <v>0</v>
      </c>
    </row>
    <row r="33" spans="1:6" ht="15.75" x14ac:dyDescent="0.25">
      <c r="A33" s="33">
        <v>3.5</v>
      </c>
      <c r="B33" s="3" t="s">
        <v>44</v>
      </c>
      <c r="C33" s="3" t="s">
        <v>14</v>
      </c>
      <c r="D33" s="4">
        <v>10</v>
      </c>
      <c r="E33" s="94"/>
      <c r="F33" s="40">
        <f t="shared" si="1"/>
        <v>0</v>
      </c>
    </row>
    <row r="34" spans="1:6" ht="15.75" x14ac:dyDescent="0.25">
      <c r="A34" s="33">
        <v>3.6</v>
      </c>
      <c r="B34" s="3" t="s">
        <v>45</v>
      </c>
      <c r="C34" s="3" t="s">
        <v>14</v>
      </c>
      <c r="D34" s="4">
        <v>10</v>
      </c>
      <c r="E34" s="94"/>
      <c r="F34" s="40">
        <f t="shared" si="1"/>
        <v>0</v>
      </c>
    </row>
    <row r="35" spans="1:6" ht="15.75" x14ac:dyDescent="0.25">
      <c r="A35" s="33">
        <v>3.7</v>
      </c>
      <c r="B35" s="3" t="s">
        <v>46</v>
      </c>
      <c r="C35" s="3" t="s">
        <v>14</v>
      </c>
      <c r="D35" s="4">
        <v>10</v>
      </c>
      <c r="E35" s="94"/>
      <c r="F35" s="40">
        <f t="shared" si="1"/>
        <v>0</v>
      </c>
    </row>
    <row r="36" spans="1:6" ht="15.75" x14ac:dyDescent="0.25">
      <c r="A36" s="33">
        <v>3.8</v>
      </c>
      <c r="B36" s="3" t="s">
        <v>47</v>
      </c>
      <c r="C36" s="3" t="s">
        <v>14</v>
      </c>
      <c r="D36" s="4">
        <v>10</v>
      </c>
      <c r="E36" s="94"/>
      <c r="F36" s="40">
        <f t="shared" si="1"/>
        <v>0</v>
      </c>
    </row>
    <row r="37" spans="1:6" ht="15.75" x14ac:dyDescent="0.25">
      <c r="A37" s="33">
        <v>3.9</v>
      </c>
      <c r="B37" s="3" t="s">
        <v>48</v>
      </c>
      <c r="C37" s="3" t="s">
        <v>14</v>
      </c>
      <c r="D37" s="4">
        <v>10</v>
      </c>
      <c r="E37" s="94"/>
      <c r="F37" s="40">
        <f t="shared" si="1"/>
        <v>0</v>
      </c>
    </row>
    <row r="38" spans="1:6" ht="15.75" x14ac:dyDescent="0.25">
      <c r="A38" s="27">
        <v>3.1</v>
      </c>
      <c r="B38" s="3" t="s">
        <v>49</v>
      </c>
      <c r="C38" s="3" t="s">
        <v>14</v>
      </c>
      <c r="D38" s="4">
        <v>10</v>
      </c>
      <c r="E38" s="94"/>
      <c r="F38" s="40">
        <f t="shared" si="1"/>
        <v>0</v>
      </c>
    </row>
    <row r="39" spans="1:6" ht="15.75" x14ac:dyDescent="0.25">
      <c r="A39" s="27">
        <v>3.11</v>
      </c>
      <c r="B39" s="3" t="s">
        <v>50</v>
      </c>
      <c r="C39" s="3" t="s">
        <v>14</v>
      </c>
      <c r="D39" s="4">
        <v>10</v>
      </c>
      <c r="E39" s="94"/>
      <c r="F39" s="40">
        <f t="shared" si="1"/>
        <v>0</v>
      </c>
    </row>
    <row r="40" spans="1:6" ht="15.75" x14ac:dyDescent="0.25">
      <c r="A40" s="27">
        <v>3.12</v>
      </c>
      <c r="B40" s="3" t="s">
        <v>51</v>
      </c>
      <c r="C40" s="3" t="s">
        <v>14</v>
      </c>
      <c r="D40" s="4">
        <v>10</v>
      </c>
      <c r="E40" s="94"/>
      <c r="F40" s="40">
        <f t="shared" si="1"/>
        <v>0</v>
      </c>
    </row>
    <row r="41" spans="1:6" ht="15.75" x14ac:dyDescent="0.25">
      <c r="A41" s="27">
        <v>3.13</v>
      </c>
      <c r="B41" s="3" t="s">
        <v>52</v>
      </c>
      <c r="C41" s="3" t="s">
        <v>14</v>
      </c>
      <c r="D41" s="4">
        <v>10</v>
      </c>
      <c r="E41" s="94"/>
      <c r="F41" s="40">
        <f t="shared" si="1"/>
        <v>0</v>
      </c>
    </row>
    <row r="42" spans="1:6" ht="15.75" x14ac:dyDescent="0.25">
      <c r="A42" s="27">
        <v>3.14</v>
      </c>
      <c r="B42" s="3" t="s">
        <v>53</v>
      </c>
      <c r="C42" s="3" t="s">
        <v>14</v>
      </c>
      <c r="D42" s="4">
        <v>10</v>
      </c>
      <c r="E42" s="94"/>
      <c r="F42" s="40">
        <f t="shared" si="1"/>
        <v>0</v>
      </c>
    </row>
    <row r="43" spans="1:6" ht="15.75" x14ac:dyDescent="0.25">
      <c r="A43" s="27">
        <v>3.15</v>
      </c>
      <c r="B43" s="3" t="s">
        <v>54</v>
      </c>
      <c r="C43" s="3" t="s">
        <v>14</v>
      </c>
      <c r="D43" s="4">
        <v>10</v>
      </c>
      <c r="E43" s="94"/>
      <c r="F43" s="40">
        <f t="shared" si="1"/>
        <v>0</v>
      </c>
    </row>
    <row r="44" spans="1:6" ht="15.75" x14ac:dyDescent="0.25">
      <c r="A44" s="27">
        <v>3.16</v>
      </c>
      <c r="B44" s="3" t="s">
        <v>55</v>
      </c>
      <c r="C44" s="3" t="s">
        <v>12</v>
      </c>
      <c r="D44" s="4">
        <v>10</v>
      </c>
      <c r="E44" s="94"/>
      <c r="F44" s="40">
        <f t="shared" si="1"/>
        <v>0</v>
      </c>
    </row>
    <row r="45" spans="1:6" ht="15.75" x14ac:dyDescent="0.25">
      <c r="A45" s="27">
        <v>3.17</v>
      </c>
      <c r="B45" s="3" t="s">
        <v>56</v>
      </c>
      <c r="C45" s="3" t="s">
        <v>12</v>
      </c>
      <c r="D45" s="4">
        <v>10</v>
      </c>
      <c r="E45" s="94"/>
      <c r="F45" s="40">
        <f t="shared" si="1"/>
        <v>0</v>
      </c>
    </row>
    <row r="46" spans="1:6" ht="15.75" x14ac:dyDescent="0.25">
      <c r="A46" s="27">
        <v>3.18</v>
      </c>
      <c r="B46" s="3" t="s">
        <v>57</v>
      </c>
      <c r="C46" s="3" t="s">
        <v>12</v>
      </c>
      <c r="D46" s="4">
        <v>10</v>
      </c>
      <c r="E46" s="94"/>
      <c r="F46" s="40">
        <f t="shared" si="1"/>
        <v>0</v>
      </c>
    </row>
    <row r="47" spans="1:6" ht="15.75" x14ac:dyDescent="0.25">
      <c r="A47" s="27">
        <v>3.19</v>
      </c>
      <c r="B47" s="3" t="s">
        <v>58</v>
      </c>
      <c r="C47" s="3" t="s">
        <v>12</v>
      </c>
      <c r="D47" s="4">
        <v>10</v>
      </c>
      <c r="E47" s="94"/>
      <c r="F47" s="40">
        <f t="shared" si="1"/>
        <v>0</v>
      </c>
    </row>
    <row r="48" spans="1:6" ht="15.75" x14ac:dyDescent="0.25">
      <c r="A48" s="27">
        <v>3.2</v>
      </c>
      <c r="B48" s="3" t="s">
        <v>59</v>
      </c>
      <c r="C48" s="3" t="s">
        <v>12</v>
      </c>
      <c r="D48" s="4">
        <v>10</v>
      </c>
      <c r="E48" s="94"/>
      <c r="F48" s="40">
        <f t="shared" si="1"/>
        <v>0</v>
      </c>
    </row>
    <row r="49" spans="1:6" ht="15.75" x14ac:dyDescent="0.25">
      <c r="A49" s="27">
        <v>3.21</v>
      </c>
      <c r="B49" s="3" t="s">
        <v>60</v>
      </c>
      <c r="C49" s="3" t="s">
        <v>12</v>
      </c>
      <c r="D49" s="4">
        <v>10</v>
      </c>
      <c r="E49" s="94"/>
      <c r="F49" s="40">
        <f t="shared" si="1"/>
        <v>0</v>
      </c>
    </row>
    <row r="50" spans="1:6" ht="15.75" x14ac:dyDescent="0.25">
      <c r="A50" s="27"/>
      <c r="B50" s="38" t="s">
        <v>61</v>
      </c>
      <c r="C50" s="3"/>
      <c r="D50" s="4"/>
      <c r="E50" s="89"/>
      <c r="F50" s="40"/>
    </row>
    <row r="51" spans="1:6" ht="15.75" x14ac:dyDescent="0.25">
      <c r="A51" s="27">
        <v>3.22</v>
      </c>
      <c r="B51" s="3" t="s">
        <v>40</v>
      </c>
      <c r="C51" s="3" t="s">
        <v>14</v>
      </c>
      <c r="D51" s="4">
        <v>10</v>
      </c>
      <c r="E51" s="94"/>
      <c r="F51" s="40">
        <f t="shared" ref="F51:F72" si="2">D51*E51</f>
        <v>0</v>
      </c>
    </row>
    <row r="52" spans="1:6" ht="15.75" x14ac:dyDescent="0.25">
      <c r="A52" s="27">
        <v>3.23</v>
      </c>
      <c r="B52" s="3" t="s">
        <v>41</v>
      </c>
      <c r="C52" s="3" t="s">
        <v>14</v>
      </c>
      <c r="D52" s="4">
        <v>10</v>
      </c>
      <c r="E52" s="94"/>
      <c r="F52" s="40">
        <f t="shared" si="2"/>
        <v>0</v>
      </c>
    </row>
    <row r="53" spans="1:6" ht="15.75" x14ac:dyDescent="0.25">
      <c r="A53" s="27">
        <v>3.24</v>
      </c>
      <c r="B53" s="3" t="s">
        <v>42</v>
      </c>
      <c r="C53" s="3" t="s">
        <v>14</v>
      </c>
      <c r="D53" s="4">
        <v>10</v>
      </c>
      <c r="E53" s="94"/>
      <c r="F53" s="40">
        <f t="shared" si="2"/>
        <v>0</v>
      </c>
    </row>
    <row r="54" spans="1:6" ht="15.75" x14ac:dyDescent="0.25">
      <c r="A54" s="27">
        <v>3.25</v>
      </c>
      <c r="B54" s="3" t="s">
        <v>43</v>
      </c>
      <c r="C54" s="3" t="s">
        <v>14</v>
      </c>
      <c r="D54" s="4">
        <v>10</v>
      </c>
      <c r="E54" s="94"/>
      <c r="F54" s="40">
        <f t="shared" si="2"/>
        <v>0</v>
      </c>
    </row>
    <row r="55" spans="1:6" ht="15.75" x14ac:dyDescent="0.25">
      <c r="A55" s="27">
        <v>3.26</v>
      </c>
      <c r="B55" s="3" t="s">
        <v>44</v>
      </c>
      <c r="C55" s="3" t="s">
        <v>14</v>
      </c>
      <c r="D55" s="4">
        <v>10</v>
      </c>
      <c r="E55" s="94"/>
      <c r="F55" s="40">
        <f t="shared" si="2"/>
        <v>0</v>
      </c>
    </row>
    <row r="56" spans="1:6" ht="15.75" x14ac:dyDescent="0.25">
      <c r="A56" s="27">
        <v>3.27</v>
      </c>
      <c r="B56" s="3" t="s">
        <v>45</v>
      </c>
      <c r="C56" s="3" t="s">
        <v>14</v>
      </c>
      <c r="D56" s="4">
        <v>10</v>
      </c>
      <c r="E56" s="94"/>
      <c r="F56" s="40">
        <f t="shared" si="2"/>
        <v>0</v>
      </c>
    </row>
    <row r="57" spans="1:6" ht="15.75" x14ac:dyDescent="0.25">
      <c r="A57" s="27">
        <v>3.28</v>
      </c>
      <c r="B57" s="3" t="s">
        <v>46</v>
      </c>
      <c r="C57" s="3" t="s">
        <v>14</v>
      </c>
      <c r="D57" s="4">
        <v>10</v>
      </c>
      <c r="E57" s="94"/>
      <c r="F57" s="40">
        <f t="shared" si="2"/>
        <v>0</v>
      </c>
    </row>
    <row r="58" spans="1:6" ht="15.75" x14ac:dyDescent="0.25">
      <c r="A58" s="27">
        <v>3.29</v>
      </c>
      <c r="B58" s="3" t="s">
        <v>47</v>
      </c>
      <c r="C58" s="3" t="s">
        <v>14</v>
      </c>
      <c r="D58" s="4">
        <v>10</v>
      </c>
      <c r="E58" s="94"/>
      <c r="F58" s="40">
        <f t="shared" si="2"/>
        <v>0</v>
      </c>
    </row>
    <row r="59" spans="1:6" ht="15.75" x14ac:dyDescent="0.25">
      <c r="A59" s="27">
        <v>3.3</v>
      </c>
      <c r="B59" s="3" t="s">
        <v>48</v>
      </c>
      <c r="C59" s="3" t="s">
        <v>14</v>
      </c>
      <c r="D59" s="4">
        <v>10</v>
      </c>
      <c r="E59" s="94"/>
      <c r="F59" s="40">
        <f t="shared" si="2"/>
        <v>0</v>
      </c>
    </row>
    <row r="60" spans="1:6" ht="15.75" x14ac:dyDescent="0.25">
      <c r="A60" s="27">
        <v>3.31</v>
      </c>
      <c r="B60" s="3" t="s">
        <v>49</v>
      </c>
      <c r="C60" s="3" t="s">
        <v>14</v>
      </c>
      <c r="D60" s="4">
        <v>10</v>
      </c>
      <c r="E60" s="94"/>
      <c r="F60" s="40">
        <f t="shared" si="2"/>
        <v>0</v>
      </c>
    </row>
    <row r="61" spans="1:6" ht="15.75" x14ac:dyDescent="0.25">
      <c r="A61" s="27">
        <v>3.32</v>
      </c>
      <c r="B61" s="3" t="s">
        <v>50</v>
      </c>
      <c r="C61" s="3" t="s">
        <v>14</v>
      </c>
      <c r="D61" s="4">
        <v>10</v>
      </c>
      <c r="E61" s="94"/>
      <c r="F61" s="40">
        <f t="shared" si="2"/>
        <v>0</v>
      </c>
    </row>
    <row r="62" spans="1:6" ht="15.75" x14ac:dyDescent="0.25">
      <c r="A62" s="27">
        <v>3.33</v>
      </c>
      <c r="B62" s="3" t="s">
        <v>51</v>
      </c>
      <c r="C62" s="3" t="s">
        <v>14</v>
      </c>
      <c r="D62" s="4">
        <v>10</v>
      </c>
      <c r="E62" s="94"/>
      <c r="F62" s="40">
        <f t="shared" si="2"/>
        <v>0</v>
      </c>
    </row>
    <row r="63" spans="1:6" ht="15.75" x14ac:dyDescent="0.25">
      <c r="A63" s="27">
        <v>3.34</v>
      </c>
      <c r="B63" s="3" t="s">
        <v>52</v>
      </c>
      <c r="C63" s="3" t="s">
        <v>14</v>
      </c>
      <c r="D63" s="4">
        <v>10</v>
      </c>
      <c r="E63" s="94"/>
      <c r="F63" s="40">
        <f t="shared" si="2"/>
        <v>0</v>
      </c>
    </row>
    <row r="64" spans="1:6" ht="15.75" x14ac:dyDescent="0.25">
      <c r="A64" s="27">
        <v>3.35</v>
      </c>
      <c r="B64" s="3" t="s">
        <v>53</v>
      </c>
      <c r="C64" s="3" t="s">
        <v>14</v>
      </c>
      <c r="D64" s="4">
        <v>10</v>
      </c>
      <c r="E64" s="94"/>
      <c r="F64" s="40">
        <f t="shared" si="2"/>
        <v>0</v>
      </c>
    </row>
    <row r="65" spans="1:6" ht="15.75" x14ac:dyDescent="0.25">
      <c r="A65" s="27">
        <v>3.36</v>
      </c>
      <c r="B65" s="3" t="s">
        <v>54</v>
      </c>
      <c r="C65" s="3" t="s">
        <v>14</v>
      </c>
      <c r="D65" s="4">
        <v>10</v>
      </c>
      <c r="E65" s="94"/>
      <c r="F65" s="40">
        <f t="shared" si="2"/>
        <v>0</v>
      </c>
    </row>
    <row r="66" spans="1:6" ht="15.75" x14ac:dyDescent="0.25">
      <c r="A66" s="27">
        <v>3.37</v>
      </c>
      <c r="B66" s="3" t="s">
        <v>55</v>
      </c>
      <c r="C66" s="3" t="s">
        <v>12</v>
      </c>
      <c r="D66" s="4">
        <v>10</v>
      </c>
      <c r="E66" s="94"/>
      <c r="F66" s="40">
        <f t="shared" si="2"/>
        <v>0</v>
      </c>
    </row>
    <row r="67" spans="1:6" ht="15.75" x14ac:dyDescent="0.25">
      <c r="A67" s="27">
        <v>3.38</v>
      </c>
      <c r="B67" s="3" t="s">
        <v>62</v>
      </c>
      <c r="C67" s="3" t="s">
        <v>12</v>
      </c>
      <c r="D67" s="4">
        <v>10</v>
      </c>
      <c r="E67" s="94"/>
      <c r="F67" s="40">
        <f t="shared" si="2"/>
        <v>0</v>
      </c>
    </row>
    <row r="68" spans="1:6" ht="15.75" x14ac:dyDescent="0.25">
      <c r="A68" s="27">
        <v>3.39</v>
      </c>
      <c r="B68" s="3" t="s">
        <v>63</v>
      </c>
      <c r="C68" s="3" t="s">
        <v>12</v>
      </c>
      <c r="D68" s="4">
        <v>10</v>
      </c>
      <c r="E68" s="94"/>
      <c r="F68" s="40">
        <f t="shared" si="2"/>
        <v>0</v>
      </c>
    </row>
    <row r="69" spans="1:6" ht="15.75" x14ac:dyDescent="0.25">
      <c r="A69" s="27">
        <v>3.4</v>
      </c>
      <c r="B69" s="3" t="s">
        <v>64</v>
      </c>
      <c r="C69" s="3" t="s">
        <v>12</v>
      </c>
      <c r="D69" s="4">
        <v>10</v>
      </c>
      <c r="E69" s="94"/>
      <c r="F69" s="40">
        <f t="shared" si="2"/>
        <v>0</v>
      </c>
    </row>
    <row r="70" spans="1:6" ht="15.75" x14ac:dyDescent="0.25">
      <c r="A70" s="27">
        <v>3.41</v>
      </c>
      <c r="B70" s="3" t="s">
        <v>59</v>
      </c>
      <c r="C70" s="3" t="s">
        <v>12</v>
      </c>
      <c r="D70" s="4">
        <v>10</v>
      </c>
      <c r="E70" s="94"/>
      <c r="F70" s="40">
        <f t="shared" si="2"/>
        <v>0</v>
      </c>
    </row>
    <row r="71" spans="1:6" ht="15.75" x14ac:dyDescent="0.25">
      <c r="A71" s="27">
        <v>3.42</v>
      </c>
      <c r="B71" s="3" t="s">
        <v>60</v>
      </c>
      <c r="C71" s="3" t="s">
        <v>12</v>
      </c>
      <c r="D71" s="4">
        <v>10</v>
      </c>
      <c r="E71" s="94"/>
      <c r="F71" s="40">
        <f t="shared" si="2"/>
        <v>0</v>
      </c>
    </row>
    <row r="72" spans="1:6" ht="16.5" thickBot="1" x14ac:dyDescent="0.3">
      <c r="A72" s="27">
        <v>3.43</v>
      </c>
      <c r="B72" s="3" t="s">
        <v>65</v>
      </c>
      <c r="C72" s="3" t="s">
        <v>14</v>
      </c>
      <c r="D72" s="4">
        <v>10</v>
      </c>
      <c r="E72" s="94"/>
      <c r="F72" s="5">
        <f t="shared" si="2"/>
        <v>0</v>
      </c>
    </row>
    <row r="73" spans="1:6" ht="16.5" thickBot="1" x14ac:dyDescent="0.3">
      <c r="A73" s="51">
        <v>4</v>
      </c>
      <c r="B73" s="52" t="s">
        <v>66</v>
      </c>
      <c r="C73" s="53"/>
      <c r="D73" s="54"/>
      <c r="E73" s="90"/>
      <c r="F73" s="55"/>
    </row>
    <row r="74" spans="1:6" ht="15.75" x14ac:dyDescent="0.25">
      <c r="A74" s="48">
        <v>4.0999999999999996</v>
      </c>
      <c r="B74" s="49" t="s">
        <v>67</v>
      </c>
      <c r="C74" s="49" t="s">
        <v>15</v>
      </c>
      <c r="D74" s="50">
        <v>10</v>
      </c>
      <c r="E74" s="96"/>
      <c r="F74" s="39">
        <f t="shared" ref="F74:F83" si="3">D74*E74</f>
        <v>0</v>
      </c>
    </row>
    <row r="75" spans="1:6" ht="15.75" x14ac:dyDescent="0.25">
      <c r="A75" s="33">
        <v>4.2</v>
      </c>
      <c r="B75" s="3" t="s">
        <v>68</v>
      </c>
      <c r="C75" s="3" t="s">
        <v>15</v>
      </c>
      <c r="D75" s="4">
        <v>10</v>
      </c>
      <c r="E75" s="94"/>
      <c r="F75" s="40">
        <f t="shared" si="3"/>
        <v>0</v>
      </c>
    </row>
    <row r="76" spans="1:6" ht="15.75" x14ac:dyDescent="0.25">
      <c r="A76" s="33">
        <v>4.3</v>
      </c>
      <c r="B76" s="3" t="s">
        <v>69</v>
      </c>
      <c r="C76" s="3" t="s">
        <v>14</v>
      </c>
      <c r="D76" s="4">
        <v>10</v>
      </c>
      <c r="E76" s="94"/>
      <c r="F76" s="40">
        <f t="shared" si="3"/>
        <v>0</v>
      </c>
    </row>
    <row r="77" spans="1:6" ht="15.75" x14ac:dyDescent="0.25">
      <c r="A77" s="33">
        <v>4.4000000000000004</v>
      </c>
      <c r="B77" s="3" t="s">
        <v>70</v>
      </c>
      <c r="C77" s="3" t="s">
        <v>14</v>
      </c>
      <c r="D77" s="4">
        <v>10</v>
      </c>
      <c r="E77" s="94"/>
      <c r="F77" s="40">
        <f t="shared" si="3"/>
        <v>0</v>
      </c>
    </row>
    <row r="78" spans="1:6" ht="15.75" x14ac:dyDescent="0.25">
      <c r="A78" s="33">
        <v>4.5</v>
      </c>
      <c r="B78" s="3" t="s">
        <v>71</v>
      </c>
      <c r="C78" s="3" t="s">
        <v>14</v>
      </c>
      <c r="D78" s="4">
        <v>10</v>
      </c>
      <c r="E78" s="94"/>
      <c r="F78" s="40">
        <f t="shared" si="3"/>
        <v>0</v>
      </c>
    </row>
    <row r="79" spans="1:6" ht="15.75" x14ac:dyDescent="0.25">
      <c r="A79" s="33">
        <v>4.5999999999999996</v>
      </c>
      <c r="B79" s="3" t="s">
        <v>72</v>
      </c>
      <c r="C79" s="3" t="s">
        <v>73</v>
      </c>
      <c r="D79" s="4">
        <v>10</v>
      </c>
      <c r="E79" s="94"/>
      <c r="F79" s="40">
        <f t="shared" si="3"/>
        <v>0</v>
      </c>
    </row>
    <row r="80" spans="1:6" ht="15.75" x14ac:dyDescent="0.25">
      <c r="A80" s="33">
        <v>4.7</v>
      </c>
      <c r="B80" s="3" t="s">
        <v>74</v>
      </c>
      <c r="C80" s="3" t="s">
        <v>14</v>
      </c>
      <c r="D80" s="4">
        <v>10</v>
      </c>
      <c r="E80" s="94"/>
      <c r="F80" s="40">
        <f t="shared" si="3"/>
        <v>0</v>
      </c>
    </row>
    <row r="81" spans="1:6" ht="15.75" x14ac:dyDescent="0.25">
      <c r="A81" s="33">
        <v>4.8</v>
      </c>
      <c r="B81" s="3" t="s">
        <v>75</v>
      </c>
      <c r="C81" s="3" t="s">
        <v>76</v>
      </c>
      <c r="D81" s="4">
        <v>10</v>
      </c>
      <c r="E81" s="94"/>
      <c r="F81" s="40">
        <f t="shared" si="3"/>
        <v>0</v>
      </c>
    </row>
    <row r="82" spans="1:6" ht="15.75" x14ac:dyDescent="0.25">
      <c r="A82" s="33">
        <v>4.9000000000000004</v>
      </c>
      <c r="B82" s="3" t="s">
        <v>77</v>
      </c>
      <c r="C82" s="3" t="s">
        <v>76</v>
      </c>
      <c r="D82" s="4">
        <v>10</v>
      </c>
      <c r="E82" s="94"/>
      <c r="F82" s="40">
        <f t="shared" si="3"/>
        <v>0</v>
      </c>
    </row>
    <row r="83" spans="1:6" ht="15.75" x14ac:dyDescent="0.25">
      <c r="A83" s="27">
        <v>4.0999999999999996</v>
      </c>
      <c r="B83" s="3" t="s">
        <v>94</v>
      </c>
      <c r="C83" s="3" t="s">
        <v>78</v>
      </c>
      <c r="D83" s="4"/>
      <c r="E83" s="94"/>
      <c r="F83" s="40">
        <f t="shared" si="3"/>
        <v>0</v>
      </c>
    </row>
    <row r="84" spans="1:6" ht="15.75" customHeight="1" x14ac:dyDescent="0.25">
      <c r="A84" s="27"/>
      <c r="B84" s="37" t="s">
        <v>79</v>
      </c>
      <c r="C84" s="3"/>
      <c r="D84" s="4"/>
      <c r="E84" s="89"/>
      <c r="F84" s="40"/>
    </row>
    <row r="85" spans="1:6" ht="15.75" customHeight="1" x14ac:dyDescent="0.25">
      <c r="A85" s="27">
        <v>4.1100000000000003</v>
      </c>
      <c r="B85" s="3" t="s">
        <v>80</v>
      </c>
      <c r="C85" s="3" t="s">
        <v>15</v>
      </c>
      <c r="D85" s="4">
        <v>10</v>
      </c>
      <c r="E85" s="94"/>
      <c r="F85" s="40">
        <f t="shared" ref="F85:F98" si="4">D85*E85</f>
        <v>0</v>
      </c>
    </row>
    <row r="86" spans="1:6" ht="15.75" customHeight="1" x14ac:dyDescent="0.25">
      <c r="A86" s="27">
        <v>4.12</v>
      </c>
      <c r="B86" s="3" t="s">
        <v>81</v>
      </c>
      <c r="C86" s="3" t="s">
        <v>15</v>
      </c>
      <c r="D86" s="4">
        <v>10</v>
      </c>
      <c r="E86" s="94"/>
      <c r="F86" s="40">
        <f t="shared" si="4"/>
        <v>0</v>
      </c>
    </row>
    <row r="87" spans="1:6" ht="15.75" x14ac:dyDescent="0.25">
      <c r="A87" s="27">
        <v>4.13</v>
      </c>
      <c r="B87" s="3" t="s">
        <v>82</v>
      </c>
      <c r="C87" s="3" t="s">
        <v>16</v>
      </c>
      <c r="D87" s="4">
        <v>10</v>
      </c>
      <c r="E87" s="94"/>
      <c r="F87" s="40">
        <f t="shared" si="4"/>
        <v>0</v>
      </c>
    </row>
    <row r="88" spans="1:6" ht="15.75" x14ac:dyDescent="0.25">
      <c r="A88" s="27">
        <v>4.1399999999999997</v>
      </c>
      <c r="B88" s="3" t="s">
        <v>83</v>
      </c>
      <c r="C88" s="3" t="s">
        <v>16</v>
      </c>
      <c r="D88" s="4">
        <v>10</v>
      </c>
      <c r="E88" s="94"/>
      <c r="F88" s="40">
        <f t="shared" si="4"/>
        <v>0</v>
      </c>
    </row>
    <row r="89" spans="1:6" s="21" customFormat="1" ht="15.75" x14ac:dyDescent="0.2">
      <c r="A89" s="78">
        <v>5</v>
      </c>
      <c r="B89" s="79" t="s">
        <v>84</v>
      </c>
      <c r="C89" s="80"/>
      <c r="D89" s="81"/>
      <c r="E89" s="88"/>
      <c r="F89" s="24">
        <f t="shared" si="4"/>
        <v>0</v>
      </c>
    </row>
    <row r="90" spans="1:6" ht="15.75" x14ac:dyDescent="0.25">
      <c r="A90" s="33">
        <v>5.0999999999999996</v>
      </c>
      <c r="B90" s="3" t="s">
        <v>85</v>
      </c>
      <c r="C90" s="3" t="s">
        <v>12</v>
      </c>
      <c r="D90" s="4">
        <v>10</v>
      </c>
      <c r="E90" s="94"/>
      <c r="F90" s="40">
        <f t="shared" si="4"/>
        <v>0</v>
      </c>
    </row>
    <row r="91" spans="1:6" ht="15.75" x14ac:dyDescent="0.25">
      <c r="A91" s="33">
        <v>5.2</v>
      </c>
      <c r="B91" s="3" t="s">
        <v>86</v>
      </c>
      <c r="C91" s="3" t="s">
        <v>12</v>
      </c>
      <c r="D91" s="4">
        <v>10</v>
      </c>
      <c r="E91" s="94"/>
      <c r="F91" s="40">
        <f t="shared" si="4"/>
        <v>0</v>
      </c>
    </row>
    <row r="92" spans="1:6" ht="15.75" x14ac:dyDescent="0.25">
      <c r="A92" s="33">
        <v>5.3</v>
      </c>
      <c r="B92" s="3" t="s">
        <v>87</v>
      </c>
      <c r="C92" s="3" t="s">
        <v>12</v>
      </c>
      <c r="D92" s="4">
        <v>10</v>
      </c>
      <c r="E92" s="94"/>
      <c r="F92" s="40">
        <f t="shared" si="4"/>
        <v>0</v>
      </c>
    </row>
    <row r="93" spans="1:6" ht="15.75" x14ac:dyDescent="0.25">
      <c r="A93" s="33">
        <v>5.4</v>
      </c>
      <c r="B93" s="3" t="s">
        <v>88</v>
      </c>
      <c r="C93" s="3" t="s">
        <v>12</v>
      </c>
      <c r="D93" s="4">
        <v>10</v>
      </c>
      <c r="E93" s="94"/>
      <c r="F93" s="40">
        <f t="shared" si="4"/>
        <v>0</v>
      </c>
    </row>
    <row r="94" spans="1:6" ht="15.75" x14ac:dyDescent="0.25">
      <c r="A94" s="33">
        <v>5.5</v>
      </c>
      <c r="B94" s="3" t="s">
        <v>89</v>
      </c>
      <c r="C94" s="3" t="s">
        <v>14</v>
      </c>
      <c r="D94" s="4">
        <v>10</v>
      </c>
      <c r="E94" s="94"/>
      <c r="F94" s="40">
        <f t="shared" si="4"/>
        <v>0</v>
      </c>
    </row>
    <row r="95" spans="1:6" ht="15.75" x14ac:dyDescent="0.25">
      <c r="A95" s="33">
        <v>5.6</v>
      </c>
      <c r="B95" s="3" t="s">
        <v>90</v>
      </c>
      <c r="C95" s="3" t="s">
        <v>76</v>
      </c>
      <c r="D95" s="4">
        <v>10</v>
      </c>
      <c r="E95" s="94"/>
      <c r="F95" s="40">
        <f t="shared" si="4"/>
        <v>0</v>
      </c>
    </row>
    <row r="96" spans="1:6" ht="15.75" x14ac:dyDescent="0.25">
      <c r="A96" s="33">
        <v>5.7</v>
      </c>
      <c r="B96" s="3" t="s">
        <v>91</v>
      </c>
      <c r="C96" s="3" t="s">
        <v>14</v>
      </c>
      <c r="D96" s="4">
        <v>10</v>
      </c>
      <c r="E96" s="94"/>
      <c r="F96" s="40">
        <f t="shared" si="4"/>
        <v>0</v>
      </c>
    </row>
    <row r="97" spans="1:6" s="21" customFormat="1" ht="30" customHeight="1" x14ac:dyDescent="0.2">
      <c r="A97" s="78">
        <v>5.8</v>
      </c>
      <c r="B97" s="68" t="s">
        <v>92</v>
      </c>
      <c r="C97" s="68" t="s">
        <v>12</v>
      </c>
      <c r="D97" s="70">
        <v>10</v>
      </c>
      <c r="E97" s="95"/>
      <c r="F97" s="24">
        <f t="shared" si="4"/>
        <v>0</v>
      </c>
    </row>
    <row r="98" spans="1:6" s="21" customFormat="1" ht="30" customHeight="1" x14ac:dyDescent="0.2">
      <c r="A98" s="78">
        <v>5.9</v>
      </c>
      <c r="B98" s="68" t="s">
        <v>93</v>
      </c>
      <c r="C98" s="68" t="s">
        <v>12</v>
      </c>
      <c r="D98" s="70">
        <v>10</v>
      </c>
      <c r="E98" s="95"/>
      <c r="F98" s="24">
        <f t="shared" si="4"/>
        <v>0</v>
      </c>
    </row>
    <row r="99" spans="1:6" ht="15.75" x14ac:dyDescent="0.25">
      <c r="A99" s="28"/>
      <c r="B99" s="6" t="s">
        <v>6</v>
      </c>
      <c r="C99" s="6"/>
      <c r="D99" s="7"/>
      <c r="E99" s="8"/>
      <c r="F99" s="40">
        <f>SUM(F6:F98)</f>
        <v>0</v>
      </c>
    </row>
    <row r="100" spans="1:6" ht="14.25" customHeight="1" thickBot="1" x14ac:dyDescent="0.3">
      <c r="A100" s="29"/>
      <c r="B100" s="6" t="s">
        <v>7</v>
      </c>
      <c r="C100" s="6" t="s">
        <v>5</v>
      </c>
      <c r="D100" s="7">
        <v>1</v>
      </c>
      <c r="E100" s="16">
        <f>F99*0.01</f>
        <v>0</v>
      </c>
      <c r="F100" s="9">
        <f>D100*E100</f>
        <v>0</v>
      </c>
    </row>
    <row r="101" spans="1:6" ht="17.25" thickTop="1" thickBot="1" x14ac:dyDescent="0.3">
      <c r="A101" s="28"/>
      <c r="B101" s="6" t="s">
        <v>8</v>
      </c>
      <c r="C101" s="6"/>
      <c r="D101" s="7"/>
      <c r="E101" s="8"/>
      <c r="F101" s="10">
        <f>SUM(F99,F100)</f>
        <v>0</v>
      </c>
    </row>
    <row r="102" spans="1:6" ht="16.5" thickTop="1" thickBot="1" x14ac:dyDescent="0.25">
      <c r="A102" s="30"/>
      <c r="B102" s="7"/>
      <c r="C102" s="7"/>
      <c r="D102" s="7"/>
      <c r="E102" s="7"/>
      <c r="F102" s="12"/>
    </row>
    <row r="103" spans="1:6" ht="17.25" thickTop="1" thickBot="1" x14ac:dyDescent="0.3">
      <c r="A103" s="31"/>
      <c r="B103" s="15" t="s">
        <v>9</v>
      </c>
      <c r="C103" s="15"/>
      <c r="D103" s="13"/>
      <c r="E103" s="13"/>
      <c r="F103" s="14">
        <f>F101</f>
        <v>0</v>
      </c>
    </row>
  </sheetData>
  <sheetProtection algorithmName="SHA-512" hashValue="wtKUdUlugkH4qHJq7BlzzEYcd2XLEQmkRQHTmNDT2WC+K7cbe3n8xjvTi3I248liM9ZfZyQ4uZhdaABtdn37Pg==" saltValue="FXVz644WJchDQhQUZ2rkOg==" spinCount="100000" sheet="1" objects="1" scenarios="1"/>
  <mergeCells count="5">
    <mergeCell ref="B89:D89"/>
    <mergeCell ref="A1:B2"/>
    <mergeCell ref="D1:F1"/>
    <mergeCell ref="C2:F2"/>
    <mergeCell ref="C3:F3"/>
  </mergeCells>
  <phoneticPr fontId="0" type="noConversion"/>
  <printOptions gridLines="1" gridLinesSet="0"/>
  <pageMargins left="0.25" right="0.25" top="0.5" bottom="0.5" header="0.3" footer="0.3"/>
  <pageSetup paperSize="5" scale="62" fitToHeight="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6656832337B4AA7EAB7F40BB3BBA0" ma:contentTypeVersion="22" ma:contentTypeDescription="Create a new document." ma:contentTypeScope="" ma:versionID="d0e0b0dce7460f893785ba4dd51b58c4">
  <xsd:schema xmlns:xsd="http://www.w3.org/2001/XMLSchema" xmlns:xs="http://www.w3.org/2001/XMLSchema" xmlns:p="http://schemas.microsoft.com/office/2006/metadata/properties" xmlns:ns2="0b8a6b25-217d-42ff-a739-8a7fabbe7c64" xmlns:ns3="4f028070-c33d-43a6-b01d-bc6e07153611" targetNamespace="http://schemas.microsoft.com/office/2006/metadata/properties" ma:root="true" ma:fieldsID="a2fb11aa26e669a1022ad6771b35f22a" ns2:_="" ns3:_="">
    <xsd:import namespace="0b8a6b25-217d-42ff-a739-8a7fabbe7c64"/>
    <xsd:import namespace="4f028070-c33d-43a6-b01d-bc6e07153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latest" minOccurs="0"/>
                <xsd:element ref="ns2:yes_x002f_no" minOccurs="0"/>
                <xsd:element ref="ns2:Latest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a6b25-217d-42ff-a739-8a7fabbe7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faed12-600f-4288-bcb6-3b4a6b0f6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atest" ma:index="26" nillable="true" ma:displayName="latest" ma:default="latest" ma:format="Dropdown" ma:internalName="latest">
      <xsd:simpleType>
        <xsd:union memberTypes="dms:Text">
          <xsd:simpleType>
            <xsd:restriction base="dms:Choice">
              <xsd:enumeration value="latest"/>
              <xsd:enumeration value="not latest"/>
              <xsd:enumeration value="Choice 3"/>
            </xsd:restriction>
          </xsd:simpleType>
        </xsd:union>
      </xsd:simpleType>
    </xsd:element>
    <xsd:element name="yes_x002f_no" ma:index="27" nillable="true" ma:displayName="yes/no" ma:default="1" ma:format="Dropdown" ma:internalName="yes_x002f_no">
      <xsd:simpleType>
        <xsd:restriction base="dms:Boolean"/>
      </xsd:simpleType>
    </xsd:element>
    <xsd:element name="LatestVersion" ma:index="28" nillable="true" ma:displayName="Latest Version" ma:description="Use this column to indicate which file is the latest and most up to date and which have been superseded " ma:format="Dropdown" ma:internalName="LatestVersion">
      <xsd:simpleType>
        <xsd:restriction base="dms:Choice">
          <xsd:enumeration value="Latest"/>
          <xsd:enumeration value="Lastest_Signed"/>
          <xsd:enumeration value="Latest_not signed"/>
          <xsd:enumeration value="Superced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28070-c33d-43a6-b01d-bc6e0715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21290d2-ae48-448a-b1dd-14d87b68f15f}" ma:internalName="TaxCatchAll" ma:showField="CatchAllData" ma:web="4f028070-c33d-43a6-b01d-bc6e07153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028070-c33d-43a6-b01d-bc6e07153611" xsi:nil="true"/>
    <lcf76f155ced4ddcb4097134ff3c332f xmlns="0b8a6b25-217d-42ff-a739-8a7fabbe7c64">
      <Terms xmlns="http://schemas.microsoft.com/office/infopath/2007/PartnerControls"/>
    </lcf76f155ced4ddcb4097134ff3c332f>
    <yes_x002f_no xmlns="0b8a6b25-217d-42ff-a739-8a7fabbe7c64">true</yes_x002f_no>
    <latest xmlns="0b8a6b25-217d-42ff-a739-8a7fabbe7c64">latest</latest>
    <LatestVersion xmlns="0b8a6b25-217d-42ff-a739-8a7fabbe7c64" xsi:nil="true"/>
  </documentManagement>
</p:properties>
</file>

<file path=customXml/itemProps1.xml><?xml version="1.0" encoding="utf-8"?>
<ds:datastoreItem xmlns:ds="http://schemas.openxmlformats.org/officeDocument/2006/customXml" ds:itemID="{7E42A809-DE44-453C-9E4B-3541BDC17E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0AD0DD-BB13-4896-8A15-258928F11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8a6b25-217d-42ff-a739-8a7fabbe7c64"/>
    <ds:schemaRef ds:uri="4f028070-c33d-43a6-b01d-bc6e07153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6ADCD1-AC05-4865-8A9F-8A086F9F1692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4f028070-c33d-43a6-b01d-bc6e07153611"/>
    <ds:schemaRef ds:uri="0b8a6b25-217d-42ff-a739-8a7fabbe7c6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HIGHLAND AVE. WIDENING</dc:title>
  <dc:subject/>
  <dc:creator>USER ONE</dc:creator>
  <cp:keywords/>
  <dc:description/>
  <cp:lastModifiedBy>Burgett, Jennifer</cp:lastModifiedBy>
  <cp:revision/>
  <dcterms:created xsi:type="dcterms:W3CDTF">1996-06-19T18:37:13Z</dcterms:created>
  <dcterms:modified xsi:type="dcterms:W3CDTF">2024-10-02T16:38:49Z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0x010100B606656832337B4AA7EAB7F40BB3BBA0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